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214A06C-2851-4C4F-9BFE-2DD944B60CE7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3" i="1" l="1"/>
  <c r="H13" i="1"/>
  <c r="I13" i="1"/>
  <c r="G185" i="1" l="1"/>
  <c r="H185" i="1"/>
  <c r="I185" i="1"/>
  <c r="J185" i="1"/>
  <c r="L185" i="1"/>
  <c r="F185" i="1"/>
  <c r="G128" i="1" l="1"/>
  <c r="H128" i="1"/>
  <c r="I128" i="1"/>
  <c r="J128" i="1"/>
  <c r="L128" i="1"/>
  <c r="F128" i="1"/>
  <c r="G109" i="1" l="1"/>
  <c r="H109" i="1"/>
  <c r="I109" i="1"/>
  <c r="J109" i="1"/>
  <c r="L109" i="1"/>
  <c r="F109" i="1"/>
  <c r="L71" i="1" l="1"/>
  <c r="G71" i="1"/>
  <c r="H71" i="1"/>
  <c r="I71" i="1"/>
  <c r="J71" i="1"/>
  <c r="F71" i="1"/>
  <c r="F42" i="1" l="1"/>
  <c r="F32" i="1"/>
  <c r="F13" i="1"/>
  <c r="L32" i="1"/>
  <c r="G32" i="1"/>
  <c r="H32" i="1"/>
  <c r="I32" i="1"/>
  <c r="J32" i="1"/>
  <c r="J13" i="1" l="1"/>
  <c r="L13" i="1"/>
  <c r="B196" i="1" l="1"/>
  <c r="A196" i="1"/>
  <c r="L195" i="1"/>
  <c r="J195" i="1"/>
  <c r="I195" i="1"/>
  <c r="H195" i="1"/>
  <c r="G195" i="1"/>
  <c r="F195" i="1"/>
  <c r="A186" i="1"/>
  <c r="B177" i="1"/>
  <c r="A177" i="1"/>
  <c r="L176" i="1"/>
  <c r="J176" i="1"/>
  <c r="I176" i="1"/>
  <c r="H176" i="1"/>
  <c r="G176" i="1"/>
  <c r="F176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A148" i="1"/>
  <c r="L147" i="1"/>
  <c r="J147" i="1"/>
  <c r="I147" i="1"/>
  <c r="H147" i="1"/>
  <c r="G147" i="1"/>
  <c r="F147" i="1"/>
  <c r="B139" i="1"/>
  <c r="A139" i="1"/>
  <c r="L138" i="1"/>
  <c r="J138" i="1"/>
  <c r="J139" i="1" s="1"/>
  <c r="I138" i="1"/>
  <c r="H138" i="1"/>
  <c r="G138" i="1"/>
  <c r="F138" i="1"/>
  <c r="A129" i="1"/>
  <c r="B120" i="1"/>
  <c r="A120" i="1"/>
  <c r="L119" i="1"/>
  <c r="J119" i="1"/>
  <c r="J120" i="1" s="1"/>
  <c r="I119" i="1"/>
  <c r="H119" i="1"/>
  <c r="G119" i="1"/>
  <c r="F119" i="1"/>
  <c r="A110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H90" i="1"/>
  <c r="H101" i="1" s="1"/>
  <c r="G90" i="1"/>
  <c r="F90" i="1"/>
  <c r="B82" i="1"/>
  <c r="A82" i="1"/>
  <c r="L81" i="1"/>
  <c r="J81" i="1"/>
  <c r="J82" i="1" s="1"/>
  <c r="I81" i="1"/>
  <c r="H81" i="1"/>
  <c r="G81" i="1"/>
  <c r="G82" i="1" s="1"/>
  <c r="F81" i="1"/>
  <c r="F82" i="1" s="1"/>
  <c r="B72" i="1"/>
  <c r="A72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I63" i="1" s="1"/>
  <c r="H52" i="1"/>
  <c r="H63" i="1" s="1"/>
  <c r="G52" i="1"/>
  <c r="G63" i="1" s="1"/>
  <c r="F52" i="1"/>
  <c r="B43" i="1"/>
  <c r="A43" i="1"/>
  <c r="L42" i="1"/>
  <c r="J42" i="1"/>
  <c r="I42" i="1"/>
  <c r="I43" i="1" s="1"/>
  <c r="H42" i="1"/>
  <c r="H43" i="1" s="1"/>
  <c r="G42" i="1"/>
  <c r="G43" i="1" s="1"/>
  <c r="F43" i="1"/>
  <c r="B33" i="1"/>
  <c r="A33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4" i="1"/>
  <c r="B14" i="1"/>
  <c r="A14" i="1"/>
  <c r="J158" i="1" l="1"/>
  <c r="H177" i="1"/>
  <c r="G139" i="1"/>
  <c r="J177" i="1"/>
  <c r="J101" i="1"/>
  <c r="I101" i="1"/>
  <c r="F101" i="1"/>
  <c r="J63" i="1"/>
  <c r="F63" i="1"/>
  <c r="F196" i="1"/>
  <c r="J196" i="1"/>
  <c r="H196" i="1"/>
  <c r="I177" i="1"/>
  <c r="L177" i="1"/>
  <c r="L158" i="1"/>
  <c r="H158" i="1"/>
  <c r="H139" i="1"/>
  <c r="I139" i="1"/>
  <c r="G101" i="1"/>
  <c r="L82" i="1"/>
  <c r="H82" i="1"/>
  <c r="L63" i="1"/>
  <c r="J43" i="1"/>
  <c r="L43" i="1"/>
  <c r="L196" i="1"/>
  <c r="G196" i="1"/>
  <c r="I196" i="1"/>
  <c r="F177" i="1"/>
  <c r="G158" i="1"/>
  <c r="I158" i="1"/>
  <c r="F158" i="1"/>
  <c r="F139" i="1"/>
  <c r="G120" i="1"/>
  <c r="I120" i="1"/>
  <c r="F120" i="1"/>
  <c r="I82" i="1"/>
  <c r="L120" i="1"/>
  <c r="L139" i="1"/>
  <c r="G177" i="1"/>
  <c r="H120" i="1"/>
  <c r="J197" i="1" l="1"/>
  <c r="F197" i="1"/>
  <c r="H197" i="1"/>
  <c r="L197" i="1"/>
  <c r="G197" i="1"/>
  <c r="I197" i="1"/>
</calcChain>
</file>

<file path=xl/sharedStrings.xml><?xml version="1.0" encoding="utf-8"?>
<sst xmlns="http://schemas.openxmlformats.org/spreadsheetml/2006/main" count="299" uniqueCount="93">
  <si>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</si>
  <si>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</si>
  <si>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</si>
  <si>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</si>
  <si>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</si>
  <si>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</si>
  <si>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</si>
  <si>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</si>
  <si>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</si>
  <si>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</si>
  <si>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</si>
  <si>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</si>
  <si>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</si>
  <si>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</si>
  <si>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</si>
  <si>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</si>
  <si>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</si>
  <si>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</si>
  <si>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</si>
  <si>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</si>
  <si>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Обед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</si>
  <si>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</si>
  <si>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</si>
  <si>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</si>
  <si>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</si>
  <si>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</si>
  <si>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</si>
  <si>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</si>
  <si>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</si>
  <si>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</si>
  <si>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 школы</t>
  </si>
  <si>
    <t>к/к</t>
  </si>
  <si>
    <t>Суп картофельный с горохом и гренками</t>
  </si>
  <si>
    <t>Гуляш из свинины</t>
  </si>
  <si>
    <t>Хлеб ржано-пшеничный обогащенный микронутриентами</t>
  </si>
  <si>
    <t>Батон обогащенный микронутриентами</t>
  </si>
  <si>
    <t>99/73</t>
  </si>
  <si>
    <t>Рис отварной</t>
  </si>
  <si>
    <t>Компот из смеси сухофруктов</t>
  </si>
  <si>
    <t>Рассольник "Ленинградский" со сметаной</t>
  </si>
  <si>
    <t>Картофельное пюре</t>
  </si>
  <si>
    <t>Макаронные изделия отварные с маслом сливочным</t>
  </si>
  <si>
    <t>Каша гречневая рассыпчатая</t>
  </si>
  <si>
    <t>Борщ со свежей капусты с картофелем и сметаной</t>
  </si>
  <si>
    <t>гор.блюдо</t>
  </si>
  <si>
    <t>хлеб</t>
  </si>
  <si>
    <t>хлеб бел</t>
  </si>
  <si>
    <t>салат</t>
  </si>
  <si>
    <t>блюдо 1</t>
  </si>
  <si>
    <t>блюдо 2</t>
  </si>
  <si>
    <t>гарнир</t>
  </si>
  <si>
    <t>Салат из моркови с маслом растительным</t>
  </si>
  <si>
    <t>Мясо тушеное (свинина)</t>
  </si>
  <si>
    <t>Запеканка рисовая со сгущенным молоком</t>
  </si>
  <si>
    <t>Салат из свёклы отварной с маслом растительным</t>
  </si>
  <si>
    <t>Шницель рубленый из  птицы</t>
  </si>
  <si>
    <t>Компот из свежезамороженных ягод (клубника)</t>
  </si>
  <si>
    <t xml:space="preserve">Салат из помидоров и огурцов с растительным маслом </t>
  </si>
  <si>
    <t>Плов (свинина)</t>
  </si>
  <si>
    <t>Огурец соленый (порционно)</t>
  </si>
  <si>
    <t xml:space="preserve">Суп овощной со сладким перцем </t>
  </si>
  <si>
    <t>Рыба, запеченная по-онежски</t>
  </si>
  <si>
    <t>70/2</t>
  </si>
  <si>
    <t xml:space="preserve">Салат из белокочанной капусты и маслом растительным (до 28.02)/                                           Овощи порционно (огурец свежий) (с 01.03)                                          </t>
  </si>
  <si>
    <t>Суп-пюре из тыквы с гренками</t>
  </si>
  <si>
    <t>Биточки (свинина) в соусе томатном</t>
  </si>
  <si>
    <t>Напиток лимонный</t>
  </si>
  <si>
    <t>74/              71</t>
  </si>
  <si>
    <t>116(01)/73</t>
  </si>
  <si>
    <t>336,04/364</t>
  </si>
  <si>
    <t>Шницель рубленый мясной</t>
  </si>
  <si>
    <t>Овощи прорционно (огурец свежий)</t>
  </si>
  <si>
    <t>Печень по-строгановски</t>
  </si>
  <si>
    <t>Напиток из плодов шиповника</t>
  </si>
  <si>
    <t>Жаркое по-домашнему со свининой</t>
  </si>
  <si>
    <t>салат/закуска</t>
  </si>
  <si>
    <t>Котлеты мясные (свинина)</t>
  </si>
  <si>
    <t>Каша пшеничная молочная с соусом ягодным (клубника)</t>
  </si>
  <si>
    <t xml:space="preserve">Молоко питьевое </t>
  </si>
  <si>
    <t>189/05</t>
  </si>
  <si>
    <t>Каша овсяная "Геркулес" с соусом ягодным (ягодное ассорти)</t>
  </si>
  <si>
    <t>184/05</t>
  </si>
  <si>
    <t>Компот из свежезамороженных ягод (ягодное ассорти)</t>
  </si>
  <si>
    <t>Каша  "Янтарная" (пшено, яблоко)</t>
  </si>
  <si>
    <t>29/04</t>
  </si>
  <si>
    <t>Каша гречневая молочная с ягодным соусом (клубника)</t>
  </si>
  <si>
    <t>184/06</t>
  </si>
  <si>
    <t>го.блюдо</t>
  </si>
  <si>
    <t>Каша рисовая молочная с соусом ягодным (клубника)</t>
  </si>
  <si>
    <t>189/04</t>
  </si>
  <si>
    <t>74/71</t>
  </si>
  <si>
    <t>МОУ "СОШ №2"</t>
  </si>
  <si>
    <t>Расторгина О.М.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</si>
</sst>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right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Protection="1">
      <protection locked="0"/>
    </xf>
    <xf numFmtId="0" fontId="12" fillId="0" borderId="2" xfId="1" applyFont="1" applyFill="1" applyBorder="1" applyAlignment="1">
      <alignment horizontal="left" vertical="center" wrapText="1"/>
    </xf>
    <xf numFmtId="0" fontId="12" fillId="0" borderId="22" xfId="1" applyFont="1" applyFill="1" applyBorder="1" applyAlignment="1">
      <alignment horizontal="left" vertical="center" wrapText="1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4" borderId="22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0" fillId="4" borderId="4" xfId="0" applyFill="1" applyBorder="1"/>
    <xf numFmtId="0" fontId="0" fillId="4" borderId="2" xfId="0" applyFill="1" applyBorder="1"/>
    <xf numFmtId="0" fontId="12" fillId="0" borderId="2" xfId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2" fontId="12" fillId="0" borderId="2" xfId="1" applyNumberFormat="1" applyFont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12" fillId="0" borderId="23" xfId="0" applyFont="1" applyFill="1" applyBorder="1" applyAlignment="1">
      <alignment horizontal="left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109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7" x14ac:dyDescent="0.3">
      <c r="A1" s="1" t="s">
        <v>7</v>
      </c>
      <c r="C1" s="106" t="s">
        <v>91</v>
      </c>
      <c r="D1" s="107"/>
      <c r="E1" s="107"/>
      <c r="F1" s="47" t="s">
        <v>29</v>
      </c>
      <c r="G1" s="2" t="s">
        <v>16</v>
      </c>
      <c r="H1" s="108" t="s">
        <v>30</v>
      </c>
      <c r="I1" s="108"/>
      <c r="J1" s="108"/>
      <c r="K1" s="108"/>
    </row>
    <row r="2" spans="1:12" ht="17.399999999999999" x14ac:dyDescent="0.25">
      <c r="A2" s="34" t="s">
        <v>6</v>
      </c>
      <c r="C2" s="2"/>
      <c r="G2" s="2" t="s">
        <v>17</v>
      </c>
      <c r="H2" s="108" t="s">
        <v>92</v>
      </c>
      <c r="I2" s="108"/>
      <c r="J2" s="108"/>
      <c r="K2" s="108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4">
        <v>28</v>
      </c>
      <c r="I3" s="44">
        <v>2</v>
      </c>
      <c r="J3" s="45">
        <v>2025</v>
      </c>
      <c r="K3" s="46"/>
    </row>
    <row r="4" spans="1:12" x14ac:dyDescent="0.25">
      <c r="C4" s="2"/>
      <c r="D4" s="4"/>
      <c r="H4" s="43" t="s">
        <v>26</v>
      </c>
      <c r="I4" s="43" t="s">
        <v>27</v>
      </c>
      <c r="J4" s="43" t="s">
        <v>28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24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25</v>
      </c>
    </row>
    <row r="6" spans="1:12" ht="31.2" x14ac:dyDescent="0.3">
      <c r="A6" s="19">
        <v>1</v>
      </c>
      <c r="B6" s="20">
        <v>1</v>
      </c>
      <c r="C6" s="21" t="s">
        <v>19</v>
      </c>
      <c r="D6" s="68" t="s">
        <v>44</v>
      </c>
      <c r="E6" s="49" t="s">
        <v>77</v>
      </c>
      <c r="F6" s="55">
        <v>230</v>
      </c>
      <c r="G6" s="52">
        <v>8.35</v>
      </c>
      <c r="H6" s="52">
        <v>12.1</v>
      </c>
      <c r="I6" s="52">
        <v>32.799999999999997</v>
      </c>
      <c r="J6" s="52">
        <v>283.5</v>
      </c>
      <c r="K6" s="55" t="s">
        <v>79</v>
      </c>
      <c r="L6" s="84">
        <v>15</v>
      </c>
    </row>
    <row r="7" spans="1:12" ht="15.6" x14ac:dyDescent="0.3">
      <c r="A7" s="22"/>
      <c r="B7" s="14"/>
      <c r="C7" s="11"/>
      <c r="D7" s="69" t="s">
        <v>22</v>
      </c>
      <c r="E7" s="79" t="s">
        <v>78</v>
      </c>
      <c r="F7" s="80">
        <v>200</v>
      </c>
      <c r="G7" s="81">
        <v>5.3</v>
      </c>
      <c r="H7" s="82">
        <v>5</v>
      </c>
      <c r="I7" s="82">
        <v>9.6</v>
      </c>
      <c r="J7" s="82">
        <v>108</v>
      </c>
      <c r="K7" s="83" t="s">
        <v>31</v>
      </c>
      <c r="L7" s="84">
        <v>16</v>
      </c>
    </row>
    <row r="8" spans="1:12" ht="15.6" x14ac:dyDescent="0.3">
      <c r="A8" s="22"/>
      <c r="B8" s="14"/>
      <c r="C8" s="11"/>
      <c r="D8" s="69" t="s">
        <v>46</v>
      </c>
      <c r="E8" s="58" t="s">
        <v>35</v>
      </c>
      <c r="F8" s="60">
        <v>70</v>
      </c>
      <c r="G8" s="62">
        <v>5.6</v>
      </c>
      <c r="H8" s="63">
        <v>2.4300000000000002</v>
      </c>
      <c r="I8" s="63">
        <v>37.1</v>
      </c>
      <c r="J8" s="63">
        <v>196</v>
      </c>
      <c r="K8" s="55" t="s">
        <v>31</v>
      </c>
      <c r="L8" s="84">
        <v>8</v>
      </c>
    </row>
    <row r="9" spans="1:12" ht="15.6" x14ac:dyDescent="0.3">
      <c r="A9" s="22"/>
      <c r="B9" s="14"/>
      <c r="C9" s="11"/>
      <c r="E9" s="70"/>
      <c r="F9" s="65"/>
      <c r="G9" s="72"/>
      <c r="H9" s="72"/>
      <c r="I9" s="72"/>
      <c r="J9" s="72"/>
      <c r="K9" s="50"/>
      <c r="L9" s="74"/>
    </row>
    <row r="10" spans="1:12" ht="15" thickBot="1" x14ac:dyDescent="0.35">
      <c r="A10" s="22"/>
      <c r="B10" s="14"/>
      <c r="C10" s="11"/>
      <c r="D10" s="7"/>
      <c r="E10" s="38"/>
      <c r="F10" s="39"/>
      <c r="G10" s="39"/>
      <c r="H10" s="39"/>
      <c r="I10" s="39"/>
      <c r="J10" s="39"/>
      <c r="K10" s="40"/>
      <c r="L10" s="39"/>
    </row>
    <row r="11" spans="1:12" ht="15.6" x14ac:dyDescent="0.3">
      <c r="A11" s="22"/>
      <c r="B11" s="14"/>
      <c r="C11" s="11"/>
      <c r="D11" s="5"/>
      <c r="E11" s="48"/>
      <c r="F11" s="50"/>
      <c r="G11" s="52"/>
      <c r="H11" s="52"/>
      <c r="I11" s="52"/>
      <c r="J11" s="52"/>
      <c r="K11" s="55"/>
      <c r="L11" s="50"/>
    </row>
    <row r="12" spans="1:12" ht="15.6" x14ac:dyDescent="0.3">
      <c r="A12" s="22"/>
      <c r="B12" s="14"/>
      <c r="C12" s="11"/>
      <c r="D12" s="57"/>
      <c r="E12" s="49"/>
      <c r="F12" s="51"/>
      <c r="G12" s="53"/>
      <c r="H12" s="54"/>
      <c r="I12" s="54"/>
      <c r="J12" s="54"/>
      <c r="K12" s="56"/>
      <c r="L12" s="51"/>
    </row>
    <row r="13" spans="1:12" ht="14.4" x14ac:dyDescent="0.3">
      <c r="A13" s="23"/>
      <c r="B13" s="16"/>
      <c r="C13" s="8"/>
      <c r="D13" s="17" t="s">
        <v>23</v>
      </c>
      <c r="E13" s="9"/>
      <c r="F13" s="18">
        <f>SUM(F6:F12)</f>
        <v>500</v>
      </c>
      <c r="G13" s="78">
        <f>SUM(G6:G12)</f>
        <v>19.25</v>
      </c>
      <c r="H13" s="78">
        <f>SUM(H6:H12)</f>
        <v>19.53</v>
      </c>
      <c r="I13" s="18">
        <f t="shared" ref="I13:L13" si="0">SUM(I6:I12)</f>
        <v>79.5</v>
      </c>
      <c r="J13" s="18">
        <f t="shared" si="0"/>
        <v>587.5</v>
      </c>
      <c r="K13" s="18"/>
      <c r="L13" s="18">
        <f t="shared" si="0"/>
        <v>39</v>
      </c>
    </row>
    <row r="14" spans="1:12" ht="15.6" x14ac:dyDescent="0.3">
      <c r="A14" s="25">
        <f>A6</f>
        <v>1</v>
      </c>
      <c r="B14" s="12">
        <f>B6</f>
        <v>1</v>
      </c>
      <c r="C14" s="10" t="s">
        <v>20</v>
      </c>
      <c r="D14" s="68" t="s">
        <v>47</v>
      </c>
      <c r="E14" s="49" t="s">
        <v>51</v>
      </c>
      <c r="F14" s="55">
        <v>60</v>
      </c>
      <c r="G14" s="89">
        <v>0.73</v>
      </c>
      <c r="H14" s="89">
        <v>3.25</v>
      </c>
      <c r="I14" s="89">
        <v>4</v>
      </c>
      <c r="J14" s="89">
        <v>57.5</v>
      </c>
      <c r="K14" s="55">
        <v>68</v>
      </c>
      <c r="L14" s="93">
        <v>11</v>
      </c>
    </row>
    <row r="15" spans="1:12" ht="15.6" x14ac:dyDescent="0.3">
      <c r="A15" s="22"/>
      <c r="B15" s="14"/>
      <c r="C15" s="11"/>
      <c r="D15" s="69" t="s">
        <v>48</v>
      </c>
      <c r="E15" s="85" t="s">
        <v>32</v>
      </c>
      <c r="F15" s="87">
        <v>210</v>
      </c>
      <c r="G15" s="90">
        <v>7.22</v>
      </c>
      <c r="H15" s="90">
        <v>3.2</v>
      </c>
      <c r="I15" s="90">
        <v>20.86</v>
      </c>
      <c r="J15" s="90">
        <v>149.80000000000001</v>
      </c>
      <c r="K15" s="87" t="s">
        <v>36</v>
      </c>
      <c r="L15" s="93">
        <v>20</v>
      </c>
    </row>
    <row r="16" spans="1:12" ht="15.6" x14ac:dyDescent="0.3">
      <c r="A16" s="22"/>
      <c r="B16" s="14"/>
      <c r="C16" s="11"/>
      <c r="D16" s="69" t="s">
        <v>49</v>
      </c>
      <c r="E16" s="58" t="s">
        <v>52</v>
      </c>
      <c r="F16" s="60">
        <v>90</v>
      </c>
      <c r="G16" s="62">
        <v>9.81</v>
      </c>
      <c r="H16" s="63">
        <v>14.4</v>
      </c>
      <c r="I16" s="63">
        <v>18.04</v>
      </c>
      <c r="J16" s="63">
        <v>211</v>
      </c>
      <c r="K16" s="56">
        <v>78</v>
      </c>
      <c r="L16" s="93">
        <v>55</v>
      </c>
    </row>
    <row r="17" spans="1:12" ht="15.6" x14ac:dyDescent="0.3">
      <c r="A17" s="22"/>
      <c r="B17" s="14"/>
      <c r="C17" s="11"/>
      <c r="D17" s="69" t="s">
        <v>50</v>
      </c>
      <c r="E17" s="86" t="s">
        <v>42</v>
      </c>
      <c r="F17" s="55">
        <v>150</v>
      </c>
      <c r="G17" s="53">
        <v>3.6</v>
      </c>
      <c r="H17" s="54">
        <v>4.5999999999999996</v>
      </c>
      <c r="I17" s="54">
        <v>37.700000000000003</v>
      </c>
      <c r="J17" s="54">
        <v>212</v>
      </c>
      <c r="K17" s="56">
        <v>323</v>
      </c>
      <c r="L17" s="93">
        <v>20</v>
      </c>
    </row>
    <row r="18" spans="1:12" ht="15.6" x14ac:dyDescent="0.3">
      <c r="A18" s="22"/>
      <c r="B18" s="14"/>
      <c r="C18" s="11"/>
      <c r="D18" s="69" t="s">
        <v>22</v>
      </c>
      <c r="E18" s="66" t="s">
        <v>66</v>
      </c>
      <c r="F18" s="88">
        <v>200</v>
      </c>
      <c r="G18" s="91">
        <v>0.2</v>
      </c>
      <c r="H18" s="92">
        <v>0</v>
      </c>
      <c r="I18" s="92">
        <v>6.4</v>
      </c>
      <c r="J18" s="77">
        <v>68</v>
      </c>
      <c r="K18" s="88">
        <v>436</v>
      </c>
      <c r="L18" s="93">
        <v>16</v>
      </c>
    </row>
    <row r="19" spans="1:12" ht="31.2" x14ac:dyDescent="0.3">
      <c r="A19" s="22"/>
      <c r="B19" s="14"/>
      <c r="C19" s="11"/>
      <c r="D19" s="69" t="s">
        <v>45</v>
      </c>
      <c r="E19" s="59" t="s">
        <v>34</v>
      </c>
      <c r="F19" s="61">
        <v>30</v>
      </c>
      <c r="G19" s="62">
        <v>1.95</v>
      </c>
      <c r="H19" s="64">
        <v>0.3</v>
      </c>
      <c r="I19" s="63">
        <v>13.5</v>
      </c>
      <c r="J19" s="63">
        <v>66</v>
      </c>
      <c r="K19" s="56" t="s">
        <v>31</v>
      </c>
      <c r="L19" s="94">
        <v>3</v>
      </c>
    </row>
    <row r="20" spans="1:12" ht="15.6" x14ac:dyDescent="0.3">
      <c r="A20" s="22"/>
      <c r="B20" s="14"/>
      <c r="C20" s="11"/>
      <c r="D20" s="7"/>
      <c r="E20" s="58"/>
      <c r="F20" s="60"/>
      <c r="G20" s="62"/>
      <c r="H20" s="63"/>
      <c r="I20" s="63"/>
      <c r="J20" s="63"/>
      <c r="K20" s="55"/>
      <c r="L20" s="65"/>
    </row>
    <row r="21" spans="1:12" ht="14.4" x14ac:dyDescent="0.3">
      <c r="A21" s="22"/>
      <c r="B21" s="14"/>
      <c r="C21" s="11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2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3"/>
      <c r="B23" s="16"/>
      <c r="C23" s="8"/>
      <c r="D23" s="17" t="s">
        <v>23</v>
      </c>
      <c r="E23" s="9"/>
      <c r="F23" s="18">
        <v>740</v>
      </c>
      <c r="G23" s="18">
        <f t="shared" ref="G23:J23" si="1">SUM(G14:G22)</f>
        <v>23.509999999999998</v>
      </c>
      <c r="H23" s="18">
        <f t="shared" si="1"/>
        <v>25.750000000000004</v>
      </c>
      <c r="I23" s="18">
        <f t="shared" si="1"/>
        <v>100.5</v>
      </c>
      <c r="J23" s="18">
        <f t="shared" si="1"/>
        <v>764.3</v>
      </c>
      <c r="K23" s="24"/>
      <c r="L23" s="18">
        <f t="shared" ref="L23" si="2">SUM(L14:L22)</f>
        <v>125</v>
      </c>
    </row>
    <row r="24" spans="1:12" ht="15" thickBot="1" x14ac:dyDescent="0.3">
      <c r="A24" s="28">
        <f>A6</f>
        <v>1</v>
      </c>
      <c r="B24" s="29">
        <f>B6</f>
        <v>1</v>
      </c>
      <c r="C24" s="103" t="s">
        <v>4</v>
      </c>
      <c r="D24" s="104"/>
      <c r="E24" s="30"/>
      <c r="F24" s="31">
        <f>F13+F23</f>
        <v>1240</v>
      </c>
      <c r="G24" s="31">
        <f t="shared" ref="G24:J24" si="3">G13+G23</f>
        <v>42.76</v>
      </c>
      <c r="H24" s="31">
        <f t="shared" si="3"/>
        <v>45.28</v>
      </c>
      <c r="I24" s="31">
        <f t="shared" si="3"/>
        <v>180</v>
      </c>
      <c r="J24" s="31">
        <f t="shared" si="3"/>
        <v>1351.8</v>
      </c>
      <c r="K24" s="31"/>
      <c r="L24" s="31">
        <f t="shared" ref="L24" si="4">L13+L23</f>
        <v>164</v>
      </c>
    </row>
    <row r="25" spans="1:12" ht="15.6" x14ac:dyDescent="0.3">
      <c r="A25" s="13">
        <v>1</v>
      </c>
      <c r="B25" s="14">
        <v>2</v>
      </c>
      <c r="C25" s="21" t="s">
        <v>19</v>
      </c>
      <c r="D25" s="68" t="s">
        <v>44</v>
      </c>
      <c r="E25" s="48" t="s">
        <v>53</v>
      </c>
      <c r="F25" s="55">
        <v>230</v>
      </c>
      <c r="G25" s="95">
        <v>7.45</v>
      </c>
      <c r="H25" s="52">
        <v>12.15</v>
      </c>
      <c r="I25" s="52">
        <v>31.55</v>
      </c>
      <c r="J25" s="52">
        <v>269.5</v>
      </c>
      <c r="K25" s="55">
        <v>192</v>
      </c>
      <c r="L25" s="93">
        <v>15</v>
      </c>
    </row>
    <row r="26" spans="1:12" ht="15.6" x14ac:dyDescent="0.3">
      <c r="A26" s="13"/>
      <c r="B26" s="14"/>
      <c r="C26" s="11"/>
      <c r="D26" s="69" t="s">
        <v>22</v>
      </c>
      <c r="E26" s="79" t="s">
        <v>78</v>
      </c>
      <c r="F26" s="80">
        <v>200</v>
      </c>
      <c r="G26" s="81">
        <v>5.3</v>
      </c>
      <c r="H26" s="82">
        <v>5</v>
      </c>
      <c r="I26" s="82">
        <v>9.6</v>
      </c>
      <c r="J26" s="82">
        <v>108</v>
      </c>
      <c r="K26" s="83" t="s">
        <v>31</v>
      </c>
      <c r="L26" s="93">
        <v>16</v>
      </c>
    </row>
    <row r="27" spans="1:12" ht="15.6" x14ac:dyDescent="0.3">
      <c r="A27" s="13"/>
      <c r="B27" s="14"/>
      <c r="C27" s="11"/>
      <c r="D27" s="69" t="s">
        <v>46</v>
      </c>
      <c r="E27" s="58" t="s">
        <v>35</v>
      </c>
      <c r="F27" s="60">
        <v>70</v>
      </c>
      <c r="G27" s="62">
        <v>5.6</v>
      </c>
      <c r="H27" s="63">
        <v>2.4300000000000002</v>
      </c>
      <c r="I27" s="63">
        <v>37.1</v>
      </c>
      <c r="J27" s="63">
        <v>196</v>
      </c>
      <c r="K27" s="55" t="s">
        <v>31</v>
      </c>
      <c r="L27" s="93">
        <v>8</v>
      </c>
    </row>
    <row r="28" spans="1:12" ht="15.6" x14ac:dyDescent="0.3">
      <c r="A28" s="13"/>
      <c r="B28" s="14"/>
      <c r="C28" s="11"/>
      <c r="E28" s="70"/>
      <c r="F28" s="65"/>
      <c r="G28" s="75"/>
      <c r="H28" s="72"/>
      <c r="I28" s="72"/>
      <c r="J28" s="72"/>
      <c r="K28" s="50"/>
      <c r="L28" s="50"/>
    </row>
    <row r="29" spans="1:12" ht="15" thickBot="1" x14ac:dyDescent="0.35">
      <c r="A29" s="13"/>
      <c r="B29" s="14"/>
      <c r="C29" s="11"/>
      <c r="D29" s="7"/>
      <c r="E29" s="38"/>
      <c r="F29" s="39"/>
      <c r="G29" s="39"/>
      <c r="H29" s="39"/>
      <c r="I29" s="39"/>
      <c r="J29" s="39"/>
      <c r="K29" s="40"/>
      <c r="L29" s="39"/>
    </row>
    <row r="30" spans="1:12" ht="15.6" x14ac:dyDescent="0.3">
      <c r="A30" s="13"/>
      <c r="B30" s="14"/>
      <c r="C30" s="11"/>
      <c r="D30" s="5"/>
      <c r="E30" s="48"/>
      <c r="F30" s="55"/>
      <c r="G30" s="52"/>
      <c r="H30" s="52"/>
      <c r="I30" s="52"/>
      <c r="J30" s="52"/>
      <c r="K30" s="55"/>
      <c r="L30" s="51"/>
    </row>
    <row r="31" spans="1:12" ht="15.6" x14ac:dyDescent="0.3">
      <c r="A31" s="13"/>
      <c r="B31" s="14"/>
      <c r="C31" s="11"/>
      <c r="D31" s="57"/>
      <c r="E31" s="49"/>
      <c r="F31" s="56"/>
      <c r="G31" s="53"/>
      <c r="H31" s="54"/>
      <c r="I31" s="54"/>
      <c r="J31" s="54"/>
      <c r="K31" s="56"/>
      <c r="L31" s="50"/>
    </row>
    <row r="32" spans="1:12" ht="14.4" x14ac:dyDescent="0.3">
      <c r="A32" s="15"/>
      <c r="B32" s="16"/>
      <c r="C32" s="8"/>
      <c r="D32" s="17" t="s">
        <v>23</v>
      </c>
      <c r="E32" s="9"/>
      <c r="F32" s="18">
        <f>SUM(F25:F31)</f>
        <v>500</v>
      </c>
      <c r="G32" s="18">
        <f t="shared" ref="G32:J32" si="5">SUM(G25:G31)</f>
        <v>18.350000000000001</v>
      </c>
      <c r="H32" s="18">
        <f t="shared" si="5"/>
        <v>19.579999999999998</v>
      </c>
      <c r="I32" s="18">
        <f t="shared" si="5"/>
        <v>78.25</v>
      </c>
      <c r="J32" s="18">
        <f t="shared" si="5"/>
        <v>573.5</v>
      </c>
      <c r="K32" s="18"/>
      <c r="L32" s="18">
        <f t="shared" ref="L32" si="6">SUM(L25:L31)</f>
        <v>39</v>
      </c>
    </row>
    <row r="33" spans="1:12" ht="15.6" x14ac:dyDescent="0.3">
      <c r="A33" s="12">
        <f>A25</f>
        <v>1</v>
      </c>
      <c r="B33" s="12">
        <f>B25</f>
        <v>2</v>
      </c>
      <c r="C33" s="10" t="s">
        <v>20</v>
      </c>
      <c r="D33" s="68" t="s">
        <v>47</v>
      </c>
      <c r="E33" s="49" t="s">
        <v>54</v>
      </c>
      <c r="F33" s="55">
        <v>60</v>
      </c>
      <c r="G33" s="89">
        <v>2.7</v>
      </c>
      <c r="H33" s="89">
        <v>5.53</v>
      </c>
      <c r="I33" s="89">
        <v>3.6</v>
      </c>
      <c r="J33" s="89">
        <v>54.4</v>
      </c>
      <c r="K33" s="55">
        <v>52</v>
      </c>
      <c r="L33" s="93">
        <v>11</v>
      </c>
    </row>
    <row r="34" spans="1:12" ht="15.6" x14ac:dyDescent="0.3">
      <c r="A34" s="13"/>
      <c r="B34" s="14"/>
      <c r="C34" s="11"/>
      <c r="D34" s="69" t="s">
        <v>48</v>
      </c>
      <c r="E34" s="49" t="s">
        <v>39</v>
      </c>
      <c r="F34" s="55">
        <v>205</v>
      </c>
      <c r="G34" s="89">
        <v>2.4</v>
      </c>
      <c r="H34" s="89">
        <v>4.6399999999999997</v>
      </c>
      <c r="I34" s="89">
        <v>13.2</v>
      </c>
      <c r="J34" s="89">
        <v>106.4</v>
      </c>
      <c r="K34" s="55">
        <v>91</v>
      </c>
      <c r="L34" s="93">
        <v>20</v>
      </c>
    </row>
    <row r="35" spans="1:12" ht="15.6" x14ac:dyDescent="0.3">
      <c r="A35" s="13"/>
      <c r="B35" s="14"/>
      <c r="C35" s="11"/>
      <c r="D35" s="69" t="s">
        <v>49</v>
      </c>
      <c r="E35" s="86" t="s">
        <v>55</v>
      </c>
      <c r="F35" s="55">
        <v>90</v>
      </c>
      <c r="G35" s="91">
        <v>10.72</v>
      </c>
      <c r="H35" s="92">
        <v>12.1</v>
      </c>
      <c r="I35" s="92">
        <v>17.8</v>
      </c>
      <c r="J35" s="92">
        <v>213.58</v>
      </c>
      <c r="K35" s="56">
        <v>314</v>
      </c>
      <c r="L35" s="93">
        <v>55</v>
      </c>
    </row>
    <row r="36" spans="1:12" ht="31.2" x14ac:dyDescent="0.3">
      <c r="A36" s="13"/>
      <c r="B36" s="14"/>
      <c r="C36" s="11"/>
      <c r="D36" s="69" t="s">
        <v>50</v>
      </c>
      <c r="E36" s="49" t="s">
        <v>41</v>
      </c>
      <c r="F36" s="55">
        <v>150</v>
      </c>
      <c r="G36" s="53">
        <v>5.5</v>
      </c>
      <c r="H36" s="54">
        <v>4.8</v>
      </c>
      <c r="I36" s="54">
        <v>36.5</v>
      </c>
      <c r="J36" s="54">
        <v>196</v>
      </c>
      <c r="K36" s="56">
        <v>331</v>
      </c>
      <c r="L36" s="93">
        <v>20</v>
      </c>
    </row>
    <row r="37" spans="1:12" ht="15.6" x14ac:dyDescent="0.3">
      <c r="A37" s="13"/>
      <c r="B37" s="14"/>
      <c r="C37" s="11"/>
      <c r="D37" s="69" t="s">
        <v>22</v>
      </c>
      <c r="E37" s="49" t="s">
        <v>56</v>
      </c>
      <c r="F37" s="56">
        <v>200</v>
      </c>
      <c r="G37" s="62">
        <v>0.2</v>
      </c>
      <c r="H37" s="64">
        <v>0.08</v>
      </c>
      <c r="I37" s="63">
        <v>17.420000000000002</v>
      </c>
      <c r="J37" s="63">
        <v>69.44</v>
      </c>
      <c r="K37" s="56">
        <v>123</v>
      </c>
      <c r="L37" s="96">
        <v>16</v>
      </c>
    </row>
    <row r="38" spans="1:12" ht="31.2" x14ac:dyDescent="0.3">
      <c r="A38" s="13"/>
      <c r="B38" s="14"/>
      <c r="C38" s="11"/>
      <c r="D38" s="69" t="s">
        <v>45</v>
      </c>
      <c r="E38" s="59" t="s">
        <v>34</v>
      </c>
      <c r="F38" s="61">
        <v>30</v>
      </c>
      <c r="G38" s="62">
        <v>1.95</v>
      </c>
      <c r="H38" s="64">
        <v>0.3</v>
      </c>
      <c r="I38" s="63">
        <v>13.5</v>
      </c>
      <c r="J38" s="63">
        <v>66</v>
      </c>
      <c r="K38" s="55" t="s">
        <v>31</v>
      </c>
      <c r="L38" s="96">
        <v>3</v>
      </c>
    </row>
    <row r="39" spans="1:12" ht="14.4" x14ac:dyDescent="0.3">
      <c r="A39" s="13"/>
      <c r="B39" s="14"/>
      <c r="C39" s="11"/>
      <c r="D39" s="7"/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3"/>
      <c r="B40" s="14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3"/>
      <c r="B41" s="14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5"/>
      <c r="B42" s="16"/>
      <c r="C42" s="8"/>
      <c r="D42" s="17" t="s">
        <v>23</v>
      </c>
      <c r="E42" s="9"/>
      <c r="F42" s="18">
        <f>SUM(F33:F41)</f>
        <v>735</v>
      </c>
      <c r="G42" s="18">
        <f t="shared" ref="G42" si="7">SUM(G33:G41)</f>
        <v>23.47</v>
      </c>
      <c r="H42" s="18">
        <f t="shared" ref="H42" si="8">SUM(H33:H41)</f>
        <v>27.45</v>
      </c>
      <c r="I42" s="18">
        <f t="shared" ref="I42" si="9">SUM(I33:I41)</f>
        <v>102.02</v>
      </c>
      <c r="J42" s="18">
        <f t="shared" ref="J42:L42" si="10">SUM(J33:J41)</f>
        <v>705.81999999999994</v>
      </c>
      <c r="K42" s="24"/>
      <c r="L42" s="18">
        <f t="shared" si="10"/>
        <v>125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103" t="s">
        <v>4</v>
      </c>
      <c r="D43" s="104"/>
      <c r="E43" s="30"/>
      <c r="F43" s="31">
        <f>F32+F42</f>
        <v>1235</v>
      </c>
      <c r="G43" s="31">
        <f t="shared" ref="G43" si="11">G32+G42</f>
        <v>41.82</v>
      </c>
      <c r="H43" s="31">
        <f t="shared" ref="H43" si="12">H32+H42</f>
        <v>47.03</v>
      </c>
      <c r="I43" s="31">
        <f t="shared" ref="I43" si="13">I32+I42</f>
        <v>180.26999999999998</v>
      </c>
      <c r="J43" s="31">
        <f t="shared" ref="J43:L43" si="14">J32+J42</f>
        <v>1279.32</v>
      </c>
      <c r="K43" s="31"/>
      <c r="L43" s="31">
        <f t="shared" si="14"/>
        <v>164</v>
      </c>
    </row>
    <row r="44" spans="1:12" ht="31.2" x14ac:dyDescent="0.3">
      <c r="A44" s="19">
        <v>1</v>
      </c>
      <c r="B44" s="20">
        <v>3</v>
      </c>
      <c r="C44" s="21" t="s">
        <v>19</v>
      </c>
      <c r="D44" s="68" t="s">
        <v>44</v>
      </c>
      <c r="E44" s="49" t="s">
        <v>80</v>
      </c>
      <c r="F44" s="55">
        <v>230</v>
      </c>
      <c r="G44" s="52">
        <v>8.35</v>
      </c>
      <c r="H44" s="52">
        <v>12</v>
      </c>
      <c r="I44" s="52">
        <v>30.5</v>
      </c>
      <c r="J44" s="52">
        <v>251</v>
      </c>
      <c r="K44" s="55" t="s">
        <v>81</v>
      </c>
      <c r="L44" s="93">
        <v>15</v>
      </c>
    </row>
    <row r="45" spans="1:12" ht="15.6" x14ac:dyDescent="0.3">
      <c r="A45" s="22"/>
      <c r="B45" s="14"/>
      <c r="C45" s="11"/>
      <c r="D45" s="69" t="s">
        <v>22</v>
      </c>
      <c r="E45" s="79" t="s">
        <v>78</v>
      </c>
      <c r="F45" s="80">
        <v>200</v>
      </c>
      <c r="G45" s="81">
        <v>5.3</v>
      </c>
      <c r="H45" s="82">
        <v>5</v>
      </c>
      <c r="I45" s="82">
        <v>9.6</v>
      </c>
      <c r="J45" s="82">
        <v>108</v>
      </c>
      <c r="K45" s="83" t="s">
        <v>31</v>
      </c>
      <c r="L45" s="93">
        <v>16</v>
      </c>
    </row>
    <row r="46" spans="1:12" ht="15.6" x14ac:dyDescent="0.3">
      <c r="A46" s="22"/>
      <c r="B46" s="14"/>
      <c r="C46" s="11"/>
      <c r="D46" s="69" t="s">
        <v>46</v>
      </c>
      <c r="E46" s="58" t="s">
        <v>35</v>
      </c>
      <c r="F46" s="60">
        <v>70</v>
      </c>
      <c r="G46" s="62">
        <v>5.6</v>
      </c>
      <c r="H46" s="63">
        <v>2.4300000000000002</v>
      </c>
      <c r="I46" s="63">
        <v>37.1</v>
      </c>
      <c r="J46" s="63">
        <v>196</v>
      </c>
      <c r="K46" s="55" t="s">
        <v>31</v>
      </c>
      <c r="L46" s="96">
        <v>8</v>
      </c>
    </row>
    <row r="47" spans="1:12" ht="14.4" x14ac:dyDescent="0.3">
      <c r="A47" s="22"/>
      <c r="B47" s="14"/>
      <c r="C47" s="11"/>
      <c r="D47" s="7"/>
      <c r="E47" s="38"/>
      <c r="F47" s="39"/>
      <c r="G47" s="39"/>
      <c r="H47" s="39"/>
      <c r="I47" s="39"/>
      <c r="J47" s="39"/>
      <c r="K47" s="40"/>
      <c r="L47" s="39"/>
    </row>
    <row r="48" spans="1:12" ht="14.4" x14ac:dyDescent="0.3">
      <c r="A48" s="22"/>
      <c r="B48" s="14"/>
      <c r="C48" s="11"/>
      <c r="D48" s="7"/>
      <c r="E48" s="38"/>
      <c r="F48" s="39"/>
      <c r="G48" s="39"/>
      <c r="H48" s="39"/>
      <c r="I48" s="39"/>
      <c r="J48" s="39"/>
      <c r="K48" s="40"/>
      <c r="L48" s="39"/>
    </row>
    <row r="49" spans="1:12" ht="14.4" x14ac:dyDescent="0.3">
      <c r="A49" s="22"/>
      <c r="B49" s="14"/>
      <c r="C49" s="11"/>
      <c r="D49" s="7"/>
      <c r="E49" s="38"/>
      <c r="F49" s="39"/>
      <c r="G49" s="39"/>
      <c r="H49" s="39"/>
      <c r="I49" s="39"/>
      <c r="J49" s="39"/>
      <c r="K49" s="40"/>
      <c r="L49" s="39"/>
    </row>
    <row r="50" spans="1:12" ht="15.6" x14ac:dyDescent="0.3">
      <c r="A50" s="22"/>
      <c r="B50" s="14"/>
      <c r="C50" s="11"/>
      <c r="D50" s="7"/>
      <c r="E50" s="48"/>
      <c r="F50" s="55"/>
      <c r="G50" s="52"/>
      <c r="H50" s="52"/>
      <c r="I50" s="52"/>
      <c r="J50" s="52"/>
      <c r="K50" s="55"/>
      <c r="L50" s="51"/>
    </row>
    <row r="51" spans="1:12" ht="15.6" x14ac:dyDescent="0.3">
      <c r="A51" s="22"/>
      <c r="B51" s="14"/>
      <c r="C51" s="11"/>
      <c r="D51" s="57"/>
      <c r="E51" s="49"/>
      <c r="F51" s="56"/>
      <c r="G51" s="53"/>
      <c r="H51" s="54"/>
      <c r="I51" s="54"/>
      <c r="J51" s="54"/>
      <c r="K51" s="56"/>
      <c r="L51" s="50"/>
    </row>
    <row r="52" spans="1:12" ht="14.4" x14ac:dyDescent="0.3">
      <c r="A52" s="23"/>
      <c r="B52" s="16"/>
      <c r="C52" s="8"/>
      <c r="D52" s="17" t="s">
        <v>23</v>
      </c>
      <c r="E52" s="9"/>
      <c r="F52" s="18">
        <f>SUM(F44:F51)</f>
        <v>500</v>
      </c>
      <c r="G52" s="18">
        <f>SUM(G44:G51)</f>
        <v>19.25</v>
      </c>
      <c r="H52" s="18">
        <f>SUM(H44:H51)</f>
        <v>19.43</v>
      </c>
      <c r="I52" s="18">
        <f>SUM(I44:I51)</f>
        <v>77.2</v>
      </c>
      <c r="J52" s="18">
        <f>SUM(J44:J51)</f>
        <v>555</v>
      </c>
      <c r="K52" s="24"/>
      <c r="L52" s="18">
        <f>SUM(L44:L51)</f>
        <v>39</v>
      </c>
    </row>
    <row r="53" spans="1:12" ht="31.2" x14ac:dyDescent="0.3">
      <c r="A53" s="25">
        <f>A44</f>
        <v>1</v>
      </c>
      <c r="B53" s="12">
        <f>B44</f>
        <v>3</v>
      </c>
      <c r="C53" s="10" t="s">
        <v>20</v>
      </c>
      <c r="D53" s="68" t="s">
        <v>47</v>
      </c>
      <c r="E53" s="49" t="s">
        <v>57</v>
      </c>
      <c r="F53" s="55">
        <v>60</v>
      </c>
      <c r="G53" s="71">
        <v>0.54</v>
      </c>
      <c r="H53" s="71">
        <v>5.9</v>
      </c>
      <c r="I53" s="71">
        <v>1.74</v>
      </c>
      <c r="J53" s="71">
        <v>63.6</v>
      </c>
      <c r="K53" s="50">
        <v>23</v>
      </c>
      <c r="L53" s="51">
        <v>11</v>
      </c>
    </row>
    <row r="54" spans="1:12" ht="15.6" x14ac:dyDescent="0.3">
      <c r="A54" s="22"/>
      <c r="B54" s="14"/>
      <c r="C54" s="11"/>
      <c r="D54" s="69" t="s">
        <v>48</v>
      </c>
      <c r="E54" s="97" t="s">
        <v>43</v>
      </c>
      <c r="F54" s="55">
        <v>205</v>
      </c>
      <c r="G54" s="71">
        <v>3.56</v>
      </c>
      <c r="H54" s="71">
        <v>4.4800000000000004</v>
      </c>
      <c r="I54" s="71">
        <v>17.5</v>
      </c>
      <c r="J54" s="71">
        <v>160</v>
      </c>
      <c r="K54" s="50">
        <v>95</v>
      </c>
      <c r="L54" s="51">
        <v>20</v>
      </c>
    </row>
    <row r="55" spans="1:12" ht="15.6" x14ac:dyDescent="0.3">
      <c r="A55" s="22"/>
      <c r="B55" s="14"/>
      <c r="C55" s="11"/>
      <c r="D55" s="69" t="s">
        <v>49</v>
      </c>
      <c r="E55" s="49" t="s">
        <v>58</v>
      </c>
      <c r="F55" s="55">
        <v>240</v>
      </c>
      <c r="G55" s="76">
        <v>19</v>
      </c>
      <c r="H55" s="71">
        <v>16.399999999999999</v>
      </c>
      <c r="I55" s="71">
        <v>45</v>
      </c>
      <c r="J55" s="71">
        <v>401</v>
      </c>
      <c r="K55" s="50">
        <v>265</v>
      </c>
      <c r="L55" s="51">
        <v>75</v>
      </c>
    </row>
    <row r="56" spans="1:12" ht="15.6" x14ac:dyDescent="0.3">
      <c r="A56" s="22"/>
      <c r="B56" s="14"/>
      <c r="C56" s="11"/>
      <c r="D56" s="69" t="s">
        <v>22</v>
      </c>
      <c r="E56" s="58" t="s">
        <v>38</v>
      </c>
      <c r="F56" s="56">
        <v>200</v>
      </c>
      <c r="G56" s="75">
        <v>0.6</v>
      </c>
      <c r="H56" s="72">
        <v>0.1</v>
      </c>
      <c r="I56" s="72">
        <v>25.7</v>
      </c>
      <c r="J56" s="72">
        <v>131</v>
      </c>
      <c r="K56" s="50">
        <v>402</v>
      </c>
      <c r="L56" s="51">
        <v>16</v>
      </c>
    </row>
    <row r="57" spans="1:12" ht="31.2" x14ac:dyDescent="0.3">
      <c r="A57" s="22"/>
      <c r="B57" s="14"/>
      <c r="C57" s="11"/>
      <c r="D57" s="69" t="s">
        <v>45</v>
      </c>
      <c r="E57" s="59" t="s">
        <v>34</v>
      </c>
      <c r="F57" s="61">
        <v>30</v>
      </c>
      <c r="G57" s="75">
        <v>1.95</v>
      </c>
      <c r="H57" s="72">
        <v>0.3</v>
      </c>
      <c r="I57" s="72">
        <v>13.5</v>
      </c>
      <c r="J57" s="72">
        <v>66</v>
      </c>
      <c r="K57" s="50" t="s">
        <v>31</v>
      </c>
      <c r="L57" s="51">
        <v>3</v>
      </c>
    </row>
    <row r="58" spans="1:12" ht="15.6" x14ac:dyDescent="0.3">
      <c r="A58" s="22"/>
      <c r="B58" s="14"/>
      <c r="C58" s="11"/>
      <c r="D58" s="7"/>
      <c r="E58" s="59"/>
      <c r="F58" s="61"/>
      <c r="G58" s="62"/>
      <c r="H58" s="64"/>
      <c r="I58" s="63"/>
      <c r="J58" s="63"/>
      <c r="K58" s="56"/>
      <c r="L58" s="50"/>
    </row>
    <row r="59" spans="1:12" ht="15.6" x14ac:dyDescent="0.3">
      <c r="A59" s="22"/>
      <c r="B59" s="14"/>
      <c r="C59" s="11"/>
      <c r="D59" s="7"/>
      <c r="E59" s="58"/>
      <c r="F59" s="60"/>
      <c r="G59" s="62"/>
      <c r="H59" s="63"/>
      <c r="I59" s="63"/>
      <c r="J59" s="63"/>
      <c r="K59" s="55"/>
      <c r="L59" s="50"/>
    </row>
    <row r="60" spans="1:12" ht="14.4" x14ac:dyDescent="0.3">
      <c r="A60" s="22"/>
      <c r="B60" s="14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2"/>
      <c r="B61" s="14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4.4" x14ac:dyDescent="0.3">
      <c r="A62" s="23"/>
      <c r="B62" s="16"/>
      <c r="C62" s="8"/>
      <c r="D62" s="17" t="s">
        <v>23</v>
      </c>
      <c r="E62" s="9"/>
      <c r="F62" s="18">
        <f>SUM(F53:F61)</f>
        <v>735</v>
      </c>
      <c r="G62" s="18">
        <f t="shared" ref="G62" si="15">SUM(G53:G61)</f>
        <v>25.650000000000002</v>
      </c>
      <c r="H62" s="18">
        <f t="shared" ref="H62" si="16">SUM(H53:H61)</f>
        <v>27.180000000000003</v>
      </c>
      <c r="I62" s="18">
        <f t="shared" ref="I62" si="17">SUM(I53:I61)</f>
        <v>103.44</v>
      </c>
      <c r="J62" s="18">
        <f t="shared" ref="J62:L62" si="18">SUM(J53:J61)</f>
        <v>821.6</v>
      </c>
      <c r="K62" s="24"/>
      <c r="L62" s="18">
        <f t="shared" si="18"/>
        <v>125</v>
      </c>
    </row>
    <row r="63" spans="1:12" ht="15.75" customHeight="1" thickBot="1" x14ac:dyDescent="0.3">
      <c r="A63" s="28">
        <f>A44</f>
        <v>1</v>
      </c>
      <c r="B63" s="29">
        <f>B44</f>
        <v>3</v>
      </c>
      <c r="C63" s="103" t="s">
        <v>4</v>
      </c>
      <c r="D63" s="104"/>
      <c r="E63" s="30"/>
      <c r="F63" s="31">
        <f>F52+F62</f>
        <v>1235</v>
      </c>
      <c r="G63" s="31">
        <f t="shared" ref="G63" si="19">G52+G62</f>
        <v>44.900000000000006</v>
      </c>
      <c r="H63" s="31">
        <f t="shared" ref="H63" si="20">H52+H62</f>
        <v>46.61</v>
      </c>
      <c r="I63" s="31">
        <f t="shared" ref="I63" si="21">I52+I62</f>
        <v>180.64</v>
      </c>
      <c r="J63" s="31">
        <f t="shared" ref="J63:L63" si="22">J52+J62</f>
        <v>1376.6</v>
      </c>
      <c r="K63" s="31"/>
      <c r="L63" s="31">
        <f t="shared" si="22"/>
        <v>164</v>
      </c>
    </row>
    <row r="64" spans="1:12" ht="15.6" x14ac:dyDescent="0.3">
      <c r="A64" s="19">
        <v>1</v>
      </c>
      <c r="B64" s="20">
        <v>4</v>
      </c>
      <c r="C64" s="21" t="s">
        <v>19</v>
      </c>
      <c r="D64" s="68" t="s">
        <v>44</v>
      </c>
      <c r="E64" s="49" t="s">
        <v>83</v>
      </c>
      <c r="F64" s="55">
        <v>230</v>
      </c>
      <c r="G64" s="52">
        <v>8.1</v>
      </c>
      <c r="H64" s="52">
        <v>12.24</v>
      </c>
      <c r="I64" s="52">
        <v>26.45</v>
      </c>
      <c r="J64" s="52">
        <v>271.3</v>
      </c>
      <c r="K64" s="55">
        <v>187</v>
      </c>
      <c r="L64" s="98">
        <v>15</v>
      </c>
    </row>
    <row r="65" spans="1:12" ht="15.6" x14ac:dyDescent="0.3">
      <c r="A65" s="22"/>
      <c r="B65" s="14"/>
      <c r="C65" s="11"/>
      <c r="D65" s="69" t="s">
        <v>22</v>
      </c>
      <c r="E65" s="79" t="s">
        <v>78</v>
      </c>
      <c r="F65" s="80">
        <v>200</v>
      </c>
      <c r="G65" s="81">
        <v>5.3</v>
      </c>
      <c r="H65" s="82">
        <v>5</v>
      </c>
      <c r="I65" s="82">
        <v>9.6</v>
      </c>
      <c r="J65" s="82">
        <v>108</v>
      </c>
      <c r="K65" s="83" t="s">
        <v>31</v>
      </c>
      <c r="L65" s="98">
        <v>16</v>
      </c>
    </row>
    <row r="66" spans="1:12" ht="15.6" x14ac:dyDescent="0.3">
      <c r="A66" s="22"/>
      <c r="B66" s="14"/>
      <c r="C66" s="11"/>
      <c r="D66" s="69" t="s">
        <v>46</v>
      </c>
      <c r="E66" s="58" t="s">
        <v>35</v>
      </c>
      <c r="F66" s="60">
        <v>70</v>
      </c>
      <c r="G66" s="62">
        <v>5.6</v>
      </c>
      <c r="H66" s="63">
        <v>2.4300000000000002</v>
      </c>
      <c r="I66" s="63">
        <v>37.1</v>
      </c>
      <c r="J66" s="63">
        <v>196</v>
      </c>
      <c r="K66" s="55" t="s">
        <v>31</v>
      </c>
      <c r="L66" s="93">
        <v>8</v>
      </c>
    </row>
    <row r="67" spans="1:12" ht="14.4" x14ac:dyDescent="0.3">
      <c r="A67" s="22"/>
      <c r="B67" s="14"/>
      <c r="C67" s="11"/>
      <c r="D67" s="7"/>
      <c r="E67" s="38"/>
      <c r="F67" s="39"/>
      <c r="G67" s="39"/>
      <c r="H67" s="39"/>
      <c r="I67" s="39"/>
      <c r="J67" s="39"/>
      <c r="K67" s="40"/>
      <c r="L67" s="39"/>
    </row>
    <row r="68" spans="1:12" ht="14.4" x14ac:dyDescent="0.3">
      <c r="A68" s="22"/>
      <c r="B68" s="14"/>
      <c r="C68" s="11"/>
      <c r="D68" s="7"/>
      <c r="E68" s="38"/>
      <c r="F68" s="39"/>
      <c r="G68" s="39"/>
      <c r="H68" s="39"/>
      <c r="I68" s="39"/>
      <c r="J68" s="39"/>
      <c r="K68" s="40"/>
      <c r="L68" s="39"/>
    </row>
    <row r="69" spans="1:12" ht="15.6" x14ac:dyDescent="0.3">
      <c r="A69" s="22"/>
      <c r="B69" s="14"/>
      <c r="C69" s="11"/>
      <c r="D69" s="7"/>
      <c r="E69" s="48"/>
      <c r="F69" s="55"/>
      <c r="G69" s="52"/>
      <c r="H69" s="52"/>
      <c r="I69" s="52"/>
      <c r="J69" s="52"/>
      <c r="K69" s="55"/>
      <c r="L69" s="51"/>
    </row>
    <row r="70" spans="1:12" ht="15.6" x14ac:dyDescent="0.3">
      <c r="A70" s="22"/>
      <c r="B70" s="14"/>
      <c r="C70" s="11"/>
      <c r="D70" s="57"/>
      <c r="E70" s="49"/>
      <c r="F70" s="56"/>
      <c r="G70" s="53"/>
      <c r="H70" s="54"/>
      <c r="I70" s="54"/>
      <c r="J70" s="54"/>
      <c r="K70" s="56"/>
      <c r="L70" s="50"/>
    </row>
    <row r="71" spans="1:12" ht="14.4" x14ac:dyDescent="0.3">
      <c r="A71" s="23"/>
      <c r="B71" s="16"/>
      <c r="C71" s="8"/>
      <c r="D71" s="17" t="s">
        <v>23</v>
      </c>
      <c r="E71" s="9"/>
      <c r="F71" s="18">
        <f>SUM(F64:F70)</f>
        <v>500</v>
      </c>
      <c r="G71" s="18">
        <f t="shared" ref="G71:J71" si="23">SUM(G64:G70)</f>
        <v>19</v>
      </c>
      <c r="H71" s="18">
        <f t="shared" si="23"/>
        <v>19.670000000000002</v>
      </c>
      <c r="I71" s="18">
        <f t="shared" si="23"/>
        <v>73.150000000000006</v>
      </c>
      <c r="J71" s="18">
        <f t="shared" si="23"/>
        <v>575.29999999999995</v>
      </c>
      <c r="K71" s="18"/>
      <c r="L71" s="18">
        <f t="shared" ref="L71" si="24">SUM(L64:L70)</f>
        <v>39</v>
      </c>
    </row>
    <row r="72" spans="1:12" ht="15.6" x14ac:dyDescent="0.3">
      <c r="A72" s="25">
        <f>A64</f>
        <v>1</v>
      </c>
      <c r="B72" s="12">
        <f>B64</f>
        <v>4</v>
      </c>
      <c r="C72" s="10" t="s">
        <v>20</v>
      </c>
      <c r="D72" s="68" t="s">
        <v>21</v>
      </c>
      <c r="E72" s="48" t="s">
        <v>59</v>
      </c>
      <c r="F72" s="55">
        <v>60</v>
      </c>
      <c r="G72" s="89">
        <v>0.48</v>
      </c>
      <c r="H72" s="89">
        <v>0.06</v>
      </c>
      <c r="I72" s="89">
        <v>1.02</v>
      </c>
      <c r="J72" s="89">
        <v>7.8</v>
      </c>
      <c r="K72" s="55" t="s">
        <v>62</v>
      </c>
      <c r="L72" s="93">
        <v>11</v>
      </c>
    </row>
    <row r="73" spans="1:12" ht="15.6" x14ac:dyDescent="0.3">
      <c r="A73" s="22"/>
      <c r="B73" s="14"/>
      <c r="C73" s="11"/>
      <c r="D73" s="69" t="s">
        <v>48</v>
      </c>
      <c r="E73" s="49" t="s">
        <v>60</v>
      </c>
      <c r="F73" s="55">
        <v>200</v>
      </c>
      <c r="G73" s="89">
        <v>4.5999999999999996</v>
      </c>
      <c r="H73" s="89">
        <v>4.8</v>
      </c>
      <c r="I73" s="89">
        <v>16.18</v>
      </c>
      <c r="J73" s="89">
        <v>147.9</v>
      </c>
      <c r="K73" s="55">
        <v>73.010000000000005</v>
      </c>
      <c r="L73" s="93">
        <v>20</v>
      </c>
    </row>
    <row r="74" spans="1:12" ht="15.6" x14ac:dyDescent="0.3">
      <c r="A74" s="22"/>
      <c r="B74" s="14"/>
      <c r="C74" s="11"/>
      <c r="D74" s="69" t="s">
        <v>49</v>
      </c>
      <c r="E74" s="66" t="s">
        <v>61</v>
      </c>
      <c r="F74" s="88">
        <v>90</v>
      </c>
      <c r="G74" s="53">
        <v>15.9</v>
      </c>
      <c r="H74" s="54">
        <v>16.8</v>
      </c>
      <c r="I74" s="54">
        <v>23.8</v>
      </c>
      <c r="J74" s="54">
        <v>280</v>
      </c>
      <c r="K74" s="56">
        <v>21</v>
      </c>
      <c r="L74" s="93">
        <v>55</v>
      </c>
    </row>
    <row r="75" spans="1:12" ht="15.6" x14ac:dyDescent="0.3">
      <c r="A75" s="22"/>
      <c r="B75" s="14"/>
      <c r="C75" s="11"/>
      <c r="D75" s="69" t="s">
        <v>50</v>
      </c>
      <c r="E75" s="49" t="s">
        <v>40</v>
      </c>
      <c r="F75" s="56">
        <v>150</v>
      </c>
      <c r="G75" s="53">
        <v>3.1</v>
      </c>
      <c r="H75" s="54">
        <v>5.4</v>
      </c>
      <c r="I75" s="54">
        <v>20.3</v>
      </c>
      <c r="J75" s="54">
        <v>174</v>
      </c>
      <c r="K75" s="56">
        <v>335</v>
      </c>
      <c r="L75" s="93">
        <v>20</v>
      </c>
    </row>
    <row r="76" spans="1:12" ht="31.2" x14ac:dyDescent="0.3">
      <c r="A76" s="22"/>
      <c r="B76" s="14"/>
      <c r="C76" s="11"/>
      <c r="D76" s="69" t="s">
        <v>22</v>
      </c>
      <c r="E76" s="49" t="s">
        <v>82</v>
      </c>
      <c r="F76" s="56">
        <v>200</v>
      </c>
      <c r="G76" s="53">
        <v>0.2</v>
      </c>
      <c r="H76" s="54">
        <v>0</v>
      </c>
      <c r="I76" s="54">
        <v>25.7</v>
      </c>
      <c r="J76" s="54">
        <v>105</v>
      </c>
      <c r="K76" s="99" t="s">
        <v>84</v>
      </c>
      <c r="L76" s="93">
        <v>16</v>
      </c>
    </row>
    <row r="77" spans="1:12" ht="31.2" x14ac:dyDescent="0.3">
      <c r="A77" s="22"/>
      <c r="B77" s="14"/>
      <c r="C77" s="11"/>
      <c r="D77" s="69" t="s">
        <v>45</v>
      </c>
      <c r="E77" s="59" t="s">
        <v>34</v>
      </c>
      <c r="F77" s="61">
        <v>30</v>
      </c>
      <c r="G77" s="62">
        <v>1.95</v>
      </c>
      <c r="H77" s="64">
        <v>0.3</v>
      </c>
      <c r="I77" s="63">
        <v>13.5</v>
      </c>
      <c r="J77" s="63">
        <v>66</v>
      </c>
      <c r="K77" s="55" t="s">
        <v>31</v>
      </c>
      <c r="L77" s="94">
        <v>3</v>
      </c>
    </row>
    <row r="78" spans="1:12" ht="15.6" x14ac:dyDescent="0.3">
      <c r="A78" s="22"/>
      <c r="B78" s="14"/>
      <c r="C78" s="11"/>
      <c r="D78" s="7"/>
      <c r="E78" s="58"/>
      <c r="F78" s="60"/>
      <c r="G78" s="62"/>
      <c r="H78" s="63"/>
      <c r="I78" s="63"/>
      <c r="J78" s="63"/>
      <c r="K78" s="55"/>
      <c r="L78" s="50"/>
    </row>
    <row r="79" spans="1:12" ht="14.4" x14ac:dyDescent="0.3">
      <c r="A79" s="22"/>
      <c r="B79" s="14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2"/>
      <c r="B80" s="14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4.4" x14ac:dyDescent="0.3">
      <c r="A81" s="23"/>
      <c r="B81" s="16"/>
      <c r="C81" s="8"/>
      <c r="D81" s="17" t="s">
        <v>23</v>
      </c>
      <c r="E81" s="9"/>
      <c r="F81" s="18">
        <f>SUM(F72:F80)</f>
        <v>730</v>
      </c>
      <c r="G81" s="18">
        <f t="shared" ref="G81" si="25">SUM(G72:G80)</f>
        <v>26.23</v>
      </c>
      <c r="H81" s="18">
        <f t="shared" ref="H81" si="26">SUM(H72:H80)</f>
        <v>27.360000000000003</v>
      </c>
      <c r="I81" s="18">
        <f t="shared" ref="I81" si="27">SUM(I72:I80)</f>
        <v>100.5</v>
      </c>
      <c r="J81" s="18">
        <f t="shared" ref="J81:L81" si="28">SUM(J72:J80)</f>
        <v>780.7</v>
      </c>
      <c r="K81" s="24"/>
      <c r="L81" s="18">
        <f t="shared" si="28"/>
        <v>125</v>
      </c>
    </row>
    <row r="82" spans="1:12" ht="15.75" customHeight="1" thickBot="1" x14ac:dyDescent="0.3">
      <c r="A82" s="28">
        <f>A64</f>
        <v>1</v>
      </c>
      <c r="B82" s="29">
        <f>B64</f>
        <v>4</v>
      </c>
      <c r="C82" s="103" t="s">
        <v>4</v>
      </c>
      <c r="D82" s="104"/>
      <c r="E82" s="30"/>
      <c r="F82" s="31">
        <f>F71+F81</f>
        <v>1230</v>
      </c>
      <c r="G82" s="31">
        <f t="shared" ref="G82" si="29">G71+G81</f>
        <v>45.230000000000004</v>
      </c>
      <c r="H82" s="31">
        <f t="shared" ref="H82" si="30">H71+H81</f>
        <v>47.03</v>
      </c>
      <c r="I82" s="31">
        <f t="shared" ref="I82" si="31">I71+I81</f>
        <v>173.65</v>
      </c>
      <c r="J82" s="31">
        <f t="shared" ref="J82:L82" si="32">J71+J81</f>
        <v>1356</v>
      </c>
      <c r="K82" s="31"/>
      <c r="L82" s="31">
        <f t="shared" si="32"/>
        <v>164</v>
      </c>
    </row>
    <row r="83" spans="1:12" ht="31.2" x14ac:dyDescent="0.3">
      <c r="A83" s="19">
        <v>1</v>
      </c>
      <c r="B83" s="20">
        <v>5</v>
      </c>
      <c r="C83" s="21" t="s">
        <v>19</v>
      </c>
      <c r="D83" s="68" t="s">
        <v>44</v>
      </c>
      <c r="E83" s="49" t="s">
        <v>85</v>
      </c>
      <c r="F83" s="55">
        <v>230</v>
      </c>
      <c r="G83" s="52">
        <v>8.35</v>
      </c>
      <c r="H83" s="52">
        <v>11.8</v>
      </c>
      <c r="I83" s="52">
        <v>24.6</v>
      </c>
      <c r="J83" s="52">
        <v>263.2</v>
      </c>
      <c r="K83" s="55" t="s">
        <v>86</v>
      </c>
      <c r="L83" s="98">
        <v>15</v>
      </c>
    </row>
    <row r="84" spans="1:12" ht="15.6" x14ac:dyDescent="0.3">
      <c r="A84" s="22"/>
      <c r="B84" s="14"/>
      <c r="C84" s="11"/>
      <c r="D84" s="69" t="s">
        <v>22</v>
      </c>
      <c r="E84" s="79" t="s">
        <v>78</v>
      </c>
      <c r="F84" s="80">
        <v>200</v>
      </c>
      <c r="G84" s="81">
        <v>5.3</v>
      </c>
      <c r="H84" s="82">
        <v>5</v>
      </c>
      <c r="I84" s="82">
        <v>9.6</v>
      </c>
      <c r="J84" s="82">
        <v>108</v>
      </c>
      <c r="K84" s="83" t="s">
        <v>31</v>
      </c>
      <c r="L84" s="98">
        <v>16</v>
      </c>
    </row>
    <row r="85" spans="1:12" ht="15.6" x14ac:dyDescent="0.3">
      <c r="A85" s="22"/>
      <c r="B85" s="14"/>
      <c r="C85" s="11"/>
      <c r="D85" s="69" t="s">
        <v>46</v>
      </c>
      <c r="E85" s="58" t="s">
        <v>35</v>
      </c>
      <c r="F85" s="60">
        <v>70</v>
      </c>
      <c r="G85" s="62">
        <v>5.6</v>
      </c>
      <c r="H85" s="63">
        <v>2.4300000000000002</v>
      </c>
      <c r="I85" s="63">
        <v>37.1</v>
      </c>
      <c r="J85" s="63">
        <v>196</v>
      </c>
      <c r="K85" s="55" t="s">
        <v>31</v>
      </c>
      <c r="L85" s="93">
        <v>8</v>
      </c>
    </row>
    <row r="86" spans="1:12" ht="15.6" x14ac:dyDescent="0.3">
      <c r="A86" s="22"/>
      <c r="B86" s="14"/>
      <c r="C86" s="11"/>
      <c r="D86" s="69"/>
      <c r="E86" s="70"/>
      <c r="F86" s="65"/>
      <c r="G86" s="75"/>
      <c r="H86" s="72"/>
      <c r="I86" s="72"/>
      <c r="J86" s="72"/>
      <c r="K86" s="50"/>
      <c r="L86" s="50"/>
    </row>
    <row r="87" spans="1:12" ht="14.4" x14ac:dyDescent="0.3">
      <c r="A87" s="22"/>
      <c r="B87" s="14"/>
      <c r="C87" s="11"/>
      <c r="D87" s="7"/>
      <c r="E87" s="38"/>
      <c r="F87" s="39"/>
      <c r="G87" s="39"/>
      <c r="H87" s="39"/>
      <c r="I87" s="39"/>
      <c r="J87" s="39"/>
      <c r="K87" s="40"/>
      <c r="L87" s="39"/>
    </row>
    <row r="88" spans="1:12" ht="15.6" x14ac:dyDescent="0.3">
      <c r="A88" s="22"/>
      <c r="B88" s="14"/>
      <c r="C88" s="11"/>
      <c r="D88" s="7"/>
      <c r="E88" s="48"/>
      <c r="F88" s="55"/>
      <c r="G88" s="52"/>
      <c r="H88" s="52"/>
      <c r="I88" s="52"/>
      <c r="J88" s="52"/>
      <c r="K88" s="55"/>
      <c r="L88" s="51"/>
    </row>
    <row r="89" spans="1:12" ht="15.6" x14ac:dyDescent="0.3">
      <c r="A89" s="22"/>
      <c r="B89" s="14"/>
      <c r="C89" s="11"/>
      <c r="D89" s="57"/>
      <c r="E89" s="49"/>
      <c r="F89" s="56"/>
      <c r="G89" s="53"/>
      <c r="H89" s="54"/>
      <c r="I89" s="54"/>
      <c r="J89" s="54"/>
      <c r="K89" s="56"/>
      <c r="L89" s="50"/>
    </row>
    <row r="90" spans="1:12" ht="14.4" x14ac:dyDescent="0.3">
      <c r="A90" s="23"/>
      <c r="B90" s="16"/>
      <c r="C90" s="8"/>
      <c r="D90" s="17" t="s">
        <v>23</v>
      </c>
      <c r="E90" s="9"/>
      <c r="F90" s="18">
        <f>SUM(F83:F89)</f>
        <v>500</v>
      </c>
      <c r="G90" s="18">
        <f t="shared" ref="G90" si="33">SUM(G83:G89)</f>
        <v>19.25</v>
      </c>
      <c r="H90" s="18">
        <f t="shared" ref="H90" si="34">SUM(H83:H89)</f>
        <v>19.23</v>
      </c>
      <c r="I90" s="18">
        <f t="shared" ref="I90" si="35">SUM(I83:I89)</f>
        <v>71.300000000000011</v>
      </c>
      <c r="J90" s="18">
        <f t="shared" ref="J90:L90" si="36">SUM(J83:J89)</f>
        <v>567.20000000000005</v>
      </c>
      <c r="K90" s="24"/>
      <c r="L90" s="18">
        <f t="shared" si="36"/>
        <v>39</v>
      </c>
    </row>
    <row r="91" spans="1:12" ht="46.8" x14ac:dyDescent="0.3">
      <c r="A91" s="25">
        <f>A83</f>
        <v>1</v>
      </c>
      <c r="B91" s="12">
        <f>B83</f>
        <v>5</v>
      </c>
      <c r="C91" s="10" t="s">
        <v>20</v>
      </c>
      <c r="D91" s="68" t="s">
        <v>47</v>
      </c>
      <c r="E91" s="49" t="s">
        <v>63</v>
      </c>
      <c r="F91" s="100">
        <v>60</v>
      </c>
      <c r="G91" s="89">
        <v>0.96</v>
      </c>
      <c r="H91" s="89">
        <v>3.06</v>
      </c>
      <c r="I91" s="89">
        <v>4.1399999999999997</v>
      </c>
      <c r="J91" s="89">
        <v>48</v>
      </c>
      <c r="K91" s="100" t="s">
        <v>67</v>
      </c>
      <c r="L91" s="93">
        <v>11</v>
      </c>
    </row>
    <row r="92" spans="1:12" ht="15.6" x14ac:dyDescent="0.3">
      <c r="A92" s="22"/>
      <c r="B92" s="14"/>
      <c r="C92" s="11"/>
      <c r="D92" s="69" t="s">
        <v>48</v>
      </c>
      <c r="E92" s="49" t="s">
        <v>64</v>
      </c>
      <c r="F92" s="55">
        <v>210</v>
      </c>
      <c r="G92" s="89">
        <v>3.03</v>
      </c>
      <c r="H92" s="89">
        <v>2.5</v>
      </c>
      <c r="I92" s="89">
        <v>22</v>
      </c>
      <c r="J92" s="89">
        <v>127.3</v>
      </c>
      <c r="K92" s="55" t="s">
        <v>68</v>
      </c>
      <c r="L92" s="93">
        <v>20</v>
      </c>
    </row>
    <row r="93" spans="1:12" ht="15.6" x14ac:dyDescent="0.3">
      <c r="A93" s="22"/>
      <c r="B93" s="14"/>
      <c r="C93" s="11"/>
      <c r="D93" s="69" t="s">
        <v>49</v>
      </c>
      <c r="E93" s="86" t="s">
        <v>65</v>
      </c>
      <c r="F93" s="55">
        <v>130</v>
      </c>
      <c r="G93" s="53">
        <v>12</v>
      </c>
      <c r="H93" s="54">
        <v>13.5</v>
      </c>
      <c r="I93" s="54">
        <v>16.399999999999999</v>
      </c>
      <c r="J93" s="54">
        <v>212</v>
      </c>
      <c r="K93" s="56" t="s">
        <v>69</v>
      </c>
      <c r="L93" s="93">
        <v>55</v>
      </c>
    </row>
    <row r="94" spans="1:12" ht="31.2" x14ac:dyDescent="0.3">
      <c r="A94" s="22"/>
      <c r="B94" s="14"/>
      <c r="C94" s="11"/>
      <c r="D94" s="69" t="s">
        <v>50</v>
      </c>
      <c r="E94" s="49" t="s">
        <v>41</v>
      </c>
      <c r="F94" s="55">
        <v>150</v>
      </c>
      <c r="G94" s="53">
        <v>5.5</v>
      </c>
      <c r="H94" s="54">
        <v>4.8</v>
      </c>
      <c r="I94" s="54">
        <v>36.5</v>
      </c>
      <c r="J94" s="54">
        <v>196</v>
      </c>
      <c r="K94" s="56">
        <v>331</v>
      </c>
      <c r="L94" s="93">
        <v>20</v>
      </c>
    </row>
    <row r="95" spans="1:12" ht="15.6" x14ac:dyDescent="0.3">
      <c r="A95" s="22"/>
      <c r="B95" s="14"/>
      <c r="C95" s="11"/>
      <c r="D95" s="69" t="s">
        <v>22</v>
      </c>
      <c r="E95" s="86" t="s">
        <v>73</v>
      </c>
      <c r="F95" s="55">
        <v>200</v>
      </c>
      <c r="G95" s="53">
        <v>0.4</v>
      </c>
      <c r="H95" s="54">
        <v>0.2</v>
      </c>
      <c r="I95" s="54">
        <v>23.8</v>
      </c>
      <c r="J95" s="54">
        <v>100</v>
      </c>
      <c r="K95" s="56">
        <v>1210</v>
      </c>
      <c r="L95" s="93">
        <v>16</v>
      </c>
    </row>
    <row r="96" spans="1:12" ht="31.2" x14ac:dyDescent="0.3">
      <c r="A96" s="22"/>
      <c r="B96" s="14"/>
      <c r="C96" s="11"/>
      <c r="D96" s="69" t="s">
        <v>45</v>
      </c>
      <c r="E96" s="59" t="s">
        <v>34</v>
      </c>
      <c r="F96" s="61">
        <v>30</v>
      </c>
      <c r="G96" s="62">
        <v>1.95</v>
      </c>
      <c r="H96" s="64">
        <v>0.3</v>
      </c>
      <c r="I96" s="63">
        <v>13.5</v>
      </c>
      <c r="J96" s="63">
        <v>66</v>
      </c>
      <c r="K96" s="56" t="s">
        <v>31</v>
      </c>
      <c r="L96" s="94">
        <v>3</v>
      </c>
    </row>
    <row r="97" spans="1:12" ht="14.4" x14ac:dyDescent="0.3">
      <c r="A97" s="22"/>
      <c r="B97" s="14"/>
      <c r="C97" s="11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2"/>
      <c r="B98" s="14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2"/>
      <c r="B99" s="14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4.4" x14ac:dyDescent="0.3">
      <c r="A100" s="23"/>
      <c r="B100" s="16"/>
      <c r="C100" s="8"/>
      <c r="D100" s="17" t="s">
        <v>23</v>
      </c>
      <c r="E100" s="9"/>
      <c r="F100" s="18">
        <f>SUM(F91:F99)</f>
        <v>780</v>
      </c>
      <c r="G100" s="18">
        <f t="shared" ref="G100" si="37">SUM(G91:G99)</f>
        <v>23.84</v>
      </c>
      <c r="H100" s="18">
        <f t="shared" ref="H100" si="38">SUM(H91:H99)</f>
        <v>24.360000000000003</v>
      </c>
      <c r="I100" s="18">
        <f t="shared" ref="I100" si="39">SUM(I91:I99)</f>
        <v>116.33999999999999</v>
      </c>
      <c r="J100" s="18">
        <f t="shared" ref="J100:L100" si="40">SUM(J91:J99)</f>
        <v>749.3</v>
      </c>
      <c r="K100" s="24"/>
      <c r="L100" s="18">
        <f t="shared" si="40"/>
        <v>125</v>
      </c>
    </row>
    <row r="101" spans="1:12" ht="15.75" customHeight="1" thickBot="1" x14ac:dyDescent="0.3">
      <c r="A101" s="28">
        <f>A83</f>
        <v>1</v>
      </c>
      <c r="B101" s="29">
        <f>B83</f>
        <v>5</v>
      </c>
      <c r="C101" s="103" t="s">
        <v>4</v>
      </c>
      <c r="D101" s="104"/>
      <c r="E101" s="30"/>
      <c r="F101" s="31">
        <f>F90+F100</f>
        <v>1280</v>
      </c>
      <c r="G101" s="31">
        <f t="shared" ref="G101" si="41">G90+G100</f>
        <v>43.09</v>
      </c>
      <c r="H101" s="31">
        <f t="shared" ref="H101" si="42">H90+H100</f>
        <v>43.59</v>
      </c>
      <c r="I101" s="31">
        <f t="shared" ref="I101" si="43">I90+I100</f>
        <v>187.64</v>
      </c>
      <c r="J101" s="31">
        <f t="shared" ref="J101:L101" si="44">J90+J100</f>
        <v>1316.5</v>
      </c>
      <c r="K101" s="31"/>
      <c r="L101" s="31">
        <f t="shared" si="44"/>
        <v>164</v>
      </c>
    </row>
    <row r="102" spans="1:12" ht="31.2" x14ac:dyDescent="0.3">
      <c r="A102" s="19">
        <v>2</v>
      </c>
      <c r="B102" s="20">
        <v>1</v>
      </c>
      <c r="C102" s="21" t="s">
        <v>19</v>
      </c>
      <c r="D102" s="68" t="s">
        <v>44</v>
      </c>
      <c r="E102" s="49" t="s">
        <v>77</v>
      </c>
      <c r="F102" s="55">
        <v>230</v>
      </c>
      <c r="G102" s="52">
        <v>8.35</v>
      </c>
      <c r="H102" s="52">
        <v>12.1</v>
      </c>
      <c r="I102" s="52">
        <v>32.799999999999997</v>
      </c>
      <c r="J102" s="52">
        <v>283.5</v>
      </c>
      <c r="K102" s="55" t="s">
        <v>79</v>
      </c>
      <c r="L102" s="84">
        <v>15</v>
      </c>
    </row>
    <row r="103" spans="1:12" ht="15.6" x14ac:dyDescent="0.3">
      <c r="A103" s="22"/>
      <c r="B103" s="14"/>
      <c r="C103" s="11"/>
      <c r="D103" s="69" t="s">
        <v>22</v>
      </c>
      <c r="E103" s="79" t="s">
        <v>78</v>
      </c>
      <c r="F103" s="80">
        <v>200</v>
      </c>
      <c r="G103" s="81">
        <v>5.3</v>
      </c>
      <c r="H103" s="82">
        <v>5</v>
      </c>
      <c r="I103" s="82">
        <v>9.6</v>
      </c>
      <c r="J103" s="82">
        <v>108</v>
      </c>
      <c r="K103" s="83" t="s">
        <v>31</v>
      </c>
      <c r="L103" s="84">
        <v>16</v>
      </c>
    </row>
    <row r="104" spans="1:12" ht="15.6" x14ac:dyDescent="0.3">
      <c r="A104" s="22"/>
      <c r="B104" s="14"/>
      <c r="C104" s="11"/>
      <c r="D104" s="69" t="s">
        <v>46</v>
      </c>
      <c r="E104" s="58" t="s">
        <v>35</v>
      </c>
      <c r="F104" s="60">
        <v>70</v>
      </c>
      <c r="G104" s="62">
        <v>5.6</v>
      </c>
      <c r="H104" s="63">
        <v>2.4300000000000002</v>
      </c>
      <c r="I104" s="63">
        <v>37.1</v>
      </c>
      <c r="J104" s="63">
        <v>196</v>
      </c>
      <c r="K104" s="55" t="s">
        <v>31</v>
      </c>
      <c r="L104" s="84">
        <v>8</v>
      </c>
    </row>
    <row r="105" spans="1:12" ht="15.6" x14ac:dyDescent="0.3">
      <c r="A105" s="22"/>
      <c r="B105" s="14"/>
      <c r="C105" s="11"/>
      <c r="D105" s="69"/>
      <c r="E105" s="70"/>
      <c r="F105" s="65"/>
      <c r="G105" s="75"/>
      <c r="H105" s="72"/>
      <c r="I105" s="72"/>
      <c r="J105" s="72"/>
      <c r="K105" s="50"/>
      <c r="L105" s="50"/>
    </row>
    <row r="106" spans="1:12" ht="14.4" x14ac:dyDescent="0.3">
      <c r="A106" s="22"/>
      <c r="B106" s="14"/>
      <c r="C106" s="11"/>
      <c r="D106" s="7"/>
      <c r="E106" s="38"/>
      <c r="F106" s="39"/>
      <c r="G106" s="39"/>
      <c r="H106" s="39"/>
      <c r="I106" s="39"/>
      <c r="J106" s="39"/>
      <c r="K106" s="40"/>
      <c r="L106" s="39"/>
    </row>
    <row r="107" spans="1:12" ht="15.6" x14ac:dyDescent="0.3">
      <c r="A107" s="22"/>
      <c r="B107" s="14"/>
      <c r="C107" s="11"/>
      <c r="D107" s="7"/>
      <c r="E107" s="48"/>
      <c r="F107" s="55"/>
      <c r="G107" s="52"/>
      <c r="H107" s="52"/>
      <c r="I107" s="52"/>
      <c r="J107" s="52"/>
      <c r="K107" s="55"/>
      <c r="L107" s="55"/>
    </row>
    <row r="108" spans="1:12" ht="15.6" x14ac:dyDescent="0.3">
      <c r="A108" s="22"/>
      <c r="B108" s="14"/>
      <c r="C108" s="11"/>
      <c r="D108" s="57"/>
      <c r="E108" s="49"/>
      <c r="F108" s="56"/>
      <c r="G108" s="53"/>
      <c r="H108" s="54"/>
      <c r="I108" s="54"/>
      <c r="J108" s="54"/>
      <c r="K108" s="56"/>
      <c r="L108" s="56"/>
    </row>
    <row r="109" spans="1:12" ht="14.4" x14ac:dyDescent="0.3">
      <c r="A109" s="23"/>
      <c r="B109" s="16"/>
      <c r="C109" s="8"/>
      <c r="D109" s="17" t="s">
        <v>23</v>
      </c>
      <c r="E109" s="9"/>
      <c r="F109" s="18">
        <f>SUM(F102:F108)</f>
        <v>500</v>
      </c>
      <c r="G109" s="18">
        <f t="shared" ref="G109:L109" si="45">SUM(G102:G108)</f>
        <v>19.25</v>
      </c>
      <c r="H109" s="18">
        <f t="shared" si="45"/>
        <v>19.53</v>
      </c>
      <c r="I109" s="18">
        <f t="shared" si="45"/>
        <v>79.5</v>
      </c>
      <c r="J109" s="18">
        <f t="shared" si="45"/>
        <v>587.5</v>
      </c>
      <c r="K109" s="18"/>
      <c r="L109" s="18">
        <f t="shared" si="45"/>
        <v>39</v>
      </c>
    </row>
    <row r="110" spans="1:12" ht="15.6" x14ac:dyDescent="0.3">
      <c r="A110" s="25">
        <f>A102</f>
        <v>2</v>
      </c>
      <c r="B110" s="12">
        <v>1</v>
      </c>
      <c r="C110" s="10" t="s">
        <v>20</v>
      </c>
      <c r="D110" s="68" t="s">
        <v>47</v>
      </c>
      <c r="E110" s="49" t="s">
        <v>51</v>
      </c>
      <c r="F110" s="55">
        <v>60</v>
      </c>
      <c r="G110" s="89">
        <v>0.73</v>
      </c>
      <c r="H110" s="89">
        <v>3.25</v>
      </c>
      <c r="I110" s="89">
        <v>4</v>
      </c>
      <c r="J110" s="89">
        <v>57.5</v>
      </c>
      <c r="K110" s="55">
        <v>68</v>
      </c>
      <c r="L110" s="96">
        <v>11</v>
      </c>
    </row>
    <row r="111" spans="1:12" ht="15.6" x14ac:dyDescent="0.3">
      <c r="A111" s="22"/>
      <c r="B111" s="14"/>
      <c r="C111" s="11"/>
      <c r="D111" s="69" t="s">
        <v>48</v>
      </c>
      <c r="E111" s="85" t="s">
        <v>32</v>
      </c>
      <c r="F111" s="87">
        <v>210</v>
      </c>
      <c r="G111" s="90">
        <v>7.22</v>
      </c>
      <c r="H111" s="90">
        <v>3.2</v>
      </c>
      <c r="I111" s="90">
        <v>20.86</v>
      </c>
      <c r="J111" s="90">
        <v>149.80000000000001</v>
      </c>
      <c r="K111" s="87" t="s">
        <v>36</v>
      </c>
      <c r="L111" s="96">
        <v>20</v>
      </c>
    </row>
    <row r="112" spans="1:12" ht="15.6" x14ac:dyDescent="0.3">
      <c r="A112" s="22"/>
      <c r="B112" s="14"/>
      <c r="C112" s="11"/>
      <c r="D112" s="69" t="s">
        <v>49</v>
      </c>
      <c r="E112" s="58" t="s">
        <v>33</v>
      </c>
      <c r="F112" s="60">
        <v>90</v>
      </c>
      <c r="G112" s="62">
        <v>10.9</v>
      </c>
      <c r="H112" s="63">
        <v>13.39</v>
      </c>
      <c r="I112" s="63">
        <v>23.74</v>
      </c>
      <c r="J112" s="63">
        <v>211.5</v>
      </c>
      <c r="K112" s="56">
        <v>260</v>
      </c>
      <c r="L112" s="96">
        <v>55</v>
      </c>
    </row>
    <row r="113" spans="1:12" ht="15.6" x14ac:dyDescent="0.3">
      <c r="A113" s="22"/>
      <c r="B113" s="14"/>
      <c r="C113" s="11"/>
      <c r="D113" s="69" t="s">
        <v>50</v>
      </c>
      <c r="E113" s="49" t="s">
        <v>37</v>
      </c>
      <c r="F113" s="55">
        <v>150</v>
      </c>
      <c r="G113" s="53">
        <v>3.7</v>
      </c>
      <c r="H113" s="54">
        <v>6.3</v>
      </c>
      <c r="I113" s="54">
        <v>32</v>
      </c>
      <c r="J113" s="101">
        <v>203</v>
      </c>
      <c r="K113" s="56">
        <v>325</v>
      </c>
      <c r="L113" s="96">
        <v>20</v>
      </c>
    </row>
    <row r="114" spans="1:12" ht="15.6" x14ac:dyDescent="0.3">
      <c r="A114" s="22"/>
      <c r="B114" s="14"/>
      <c r="C114" s="11"/>
      <c r="D114" s="69" t="s">
        <v>22</v>
      </c>
      <c r="E114" s="66" t="s">
        <v>66</v>
      </c>
      <c r="F114" s="88">
        <v>200</v>
      </c>
      <c r="G114" s="91">
        <v>0.2</v>
      </c>
      <c r="H114" s="92">
        <v>0</v>
      </c>
      <c r="I114" s="92">
        <v>6.4</v>
      </c>
      <c r="J114" s="77">
        <v>68</v>
      </c>
      <c r="K114" s="88">
        <v>436</v>
      </c>
      <c r="L114" s="96">
        <v>16</v>
      </c>
    </row>
    <row r="115" spans="1:12" ht="31.2" x14ac:dyDescent="0.3">
      <c r="A115" s="22"/>
      <c r="B115" s="14"/>
      <c r="C115" s="11"/>
      <c r="D115" s="69" t="s">
        <v>45</v>
      </c>
      <c r="E115" s="59" t="s">
        <v>34</v>
      </c>
      <c r="F115" s="61">
        <v>30</v>
      </c>
      <c r="G115" s="62">
        <v>1.95</v>
      </c>
      <c r="H115" s="64">
        <v>0.3</v>
      </c>
      <c r="I115" s="63">
        <v>13.5</v>
      </c>
      <c r="J115" s="63">
        <v>66</v>
      </c>
      <c r="K115" s="56" t="s">
        <v>31</v>
      </c>
      <c r="L115" s="96">
        <v>3</v>
      </c>
    </row>
    <row r="116" spans="1:12" ht="15.6" x14ac:dyDescent="0.3">
      <c r="A116" s="22"/>
      <c r="B116" s="14"/>
      <c r="C116" s="11"/>
      <c r="D116" s="7"/>
      <c r="E116" s="58"/>
      <c r="F116" s="60"/>
      <c r="G116" s="62"/>
      <c r="H116" s="64"/>
      <c r="I116" s="63"/>
      <c r="J116" s="63"/>
      <c r="K116" s="56"/>
      <c r="L116" s="50"/>
    </row>
    <row r="117" spans="1:12" ht="15.6" x14ac:dyDescent="0.3">
      <c r="A117" s="22"/>
      <c r="B117" s="14"/>
      <c r="C117" s="11"/>
      <c r="D117" s="6"/>
      <c r="E117" s="38"/>
      <c r="F117" s="39"/>
      <c r="G117" s="62"/>
      <c r="H117" s="63"/>
      <c r="I117" s="63"/>
      <c r="J117" s="63"/>
      <c r="K117" s="55"/>
      <c r="L117" s="50"/>
    </row>
    <row r="118" spans="1:12" ht="14.4" x14ac:dyDescent="0.3">
      <c r="A118" s="22"/>
      <c r="B118" s="14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4.4" x14ac:dyDescent="0.3">
      <c r="A119" s="23"/>
      <c r="B119" s="16"/>
      <c r="C119" s="8"/>
      <c r="D119" s="17" t="s">
        <v>23</v>
      </c>
      <c r="E119" s="9"/>
      <c r="F119" s="18">
        <f>SUM(F110:F118)</f>
        <v>740</v>
      </c>
      <c r="G119" s="18">
        <f t="shared" ref="G119:J119" si="46">SUM(G110:G118)</f>
        <v>24.7</v>
      </c>
      <c r="H119" s="18">
        <f t="shared" si="46"/>
        <v>26.44</v>
      </c>
      <c r="I119" s="18">
        <f t="shared" si="46"/>
        <v>100.5</v>
      </c>
      <c r="J119" s="18">
        <f t="shared" si="46"/>
        <v>755.8</v>
      </c>
      <c r="K119" s="24"/>
      <c r="L119" s="18">
        <f t="shared" ref="L119" si="47">SUM(L110:L118)</f>
        <v>125</v>
      </c>
    </row>
    <row r="120" spans="1:12" ht="15" thickBot="1" x14ac:dyDescent="0.3">
      <c r="A120" s="28">
        <f>A102</f>
        <v>2</v>
      </c>
      <c r="B120" s="29">
        <f>B102</f>
        <v>1</v>
      </c>
      <c r="C120" s="103" t="s">
        <v>4</v>
      </c>
      <c r="D120" s="104"/>
      <c r="E120" s="30"/>
      <c r="F120" s="31">
        <f>F109+F119</f>
        <v>1240</v>
      </c>
      <c r="G120" s="31">
        <f t="shared" ref="G120" si="48">G109+G119</f>
        <v>43.95</v>
      </c>
      <c r="H120" s="31">
        <f t="shared" ref="H120" si="49">H109+H119</f>
        <v>45.97</v>
      </c>
      <c r="I120" s="31">
        <f t="shared" ref="I120" si="50">I109+I119</f>
        <v>180</v>
      </c>
      <c r="J120" s="31">
        <f t="shared" ref="J120:L120" si="51">J109+J119</f>
        <v>1343.3</v>
      </c>
      <c r="K120" s="31"/>
      <c r="L120" s="31">
        <f t="shared" si="51"/>
        <v>164</v>
      </c>
    </row>
    <row r="121" spans="1:12" ht="15.6" x14ac:dyDescent="0.3">
      <c r="A121" s="13">
        <v>2</v>
      </c>
      <c r="B121" s="14">
        <v>2</v>
      </c>
      <c r="C121" s="21" t="s">
        <v>19</v>
      </c>
      <c r="D121" s="68" t="s">
        <v>44</v>
      </c>
      <c r="E121" s="48" t="s">
        <v>53</v>
      </c>
      <c r="F121" s="55">
        <v>230</v>
      </c>
      <c r="G121" s="95">
        <v>7.45</v>
      </c>
      <c r="H121" s="52">
        <v>12.15</v>
      </c>
      <c r="I121" s="52">
        <v>31.55</v>
      </c>
      <c r="J121" s="52">
        <v>269.5</v>
      </c>
      <c r="K121" s="55">
        <v>192</v>
      </c>
      <c r="L121" s="84">
        <v>15</v>
      </c>
    </row>
    <row r="122" spans="1:12" ht="15.6" x14ac:dyDescent="0.3">
      <c r="A122" s="13"/>
      <c r="B122" s="14"/>
      <c r="C122" s="11"/>
      <c r="D122" s="69" t="s">
        <v>22</v>
      </c>
      <c r="E122" s="79" t="s">
        <v>78</v>
      </c>
      <c r="F122" s="80">
        <v>200</v>
      </c>
      <c r="G122" s="81">
        <v>5.3</v>
      </c>
      <c r="H122" s="82">
        <v>5</v>
      </c>
      <c r="I122" s="82">
        <v>9.6</v>
      </c>
      <c r="J122" s="82">
        <v>108</v>
      </c>
      <c r="K122" s="83" t="s">
        <v>31</v>
      </c>
      <c r="L122" s="84">
        <v>16</v>
      </c>
    </row>
    <row r="123" spans="1:12" ht="15.6" x14ac:dyDescent="0.3">
      <c r="A123" s="13"/>
      <c r="B123" s="14"/>
      <c r="C123" s="11"/>
      <c r="D123" s="69" t="s">
        <v>46</v>
      </c>
      <c r="E123" s="58" t="s">
        <v>35</v>
      </c>
      <c r="F123" s="60">
        <v>70</v>
      </c>
      <c r="G123" s="62">
        <v>5.6</v>
      </c>
      <c r="H123" s="63">
        <v>2.4300000000000002</v>
      </c>
      <c r="I123" s="63">
        <v>37.1</v>
      </c>
      <c r="J123" s="63">
        <v>196</v>
      </c>
      <c r="K123" s="55" t="s">
        <v>31</v>
      </c>
      <c r="L123" s="98">
        <v>8</v>
      </c>
    </row>
    <row r="124" spans="1:12" ht="15.6" x14ac:dyDescent="0.3">
      <c r="A124" s="13"/>
      <c r="B124" s="14"/>
      <c r="C124" s="11"/>
      <c r="D124" s="69"/>
      <c r="E124" s="70"/>
      <c r="F124" s="65"/>
      <c r="G124" s="75"/>
      <c r="H124" s="72"/>
      <c r="I124" s="72"/>
      <c r="J124" s="72"/>
      <c r="K124" s="50"/>
      <c r="L124" s="73"/>
    </row>
    <row r="125" spans="1:12" ht="14.4" x14ac:dyDescent="0.3">
      <c r="A125" s="13"/>
      <c r="B125" s="14"/>
      <c r="C125" s="11"/>
      <c r="D125" s="7"/>
      <c r="E125" s="38"/>
      <c r="F125" s="39"/>
      <c r="G125" s="39"/>
      <c r="H125" s="39"/>
      <c r="I125" s="39"/>
      <c r="J125" s="39"/>
      <c r="K125" s="40"/>
      <c r="L125" s="39"/>
    </row>
    <row r="126" spans="1:12" ht="15.6" x14ac:dyDescent="0.3">
      <c r="A126" s="13"/>
      <c r="B126" s="14"/>
      <c r="C126" s="11"/>
      <c r="D126" s="7"/>
      <c r="E126" s="48"/>
      <c r="F126" s="55"/>
      <c r="G126" s="52"/>
      <c r="H126" s="52"/>
      <c r="I126" s="52"/>
      <c r="J126" s="52"/>
      <c r="K126" s="55"/>
      <c r="L126" s="50"/>
    </row>
    <row r="127" spans="1:12" ht="15.6" x14ac:dyDescent="0.3">
      <c r="A127" s="13"/>
      <c r="B127" s="14"/>
      <c r="C127" s="11"/>
      <c r="D127" s="57"/>
      <c r="E127" s="49"/>
      <c r="F127" s="56"/>
      <c r="G127" s="53"/>
      <c r="H127" s="54"/>
      <c r="I127" s="54"/>
      <c r="J127" s="54"/>
      <c r="K127" s="56"/>
      <c r="L127" s="50"/>
    </row>
    <row r="128" spans="1:12" ht="14.4" x14ac:dyDescent="0.3">
      <c r="A128" s="15"/>
      <c r="B128" s="16"/>
      <c r="C128" s="8"/>
      <c r="D128" s="17" t="s">
        <v>23</v>
      </c>
      <c r="E128" s="9"/>
      <c r="F128" s="18">
        <f>SUM(F121:F127)</f>
        <v>500</v>
      </c>
      <c r="G128" s="18">
        <f t="shared" ref="G128:L128" si="52">SUM(G121:G127)</f>
        <v>18.350000000000001</v>
      </c>
      <c r="H128" s="18">
        <f t="shared" si="52"/>
        <v>19.579999999999998</v>
      </c>
      <c r="I128" s="18">
        <f t="shared" si="52"/>
        <v>78.25</v>
      </c>
      <c r="J128" s="18">
        <f t="shared" si="52"/>
        <v>573.5</v>
      </c>
      <c r="K128" s="18"/>
      <c r="L128" s="18">
        <f t="shared" si="52"/>
        <v>39</v>
      </c>
    </row>
    <row r="129" spans="1:12" ht="15.6" x14ac:dyDescent="0.3">
      <c r="A129" s="12">
        <f>A121</f>
        <v>2</v>
      </c>
      <c r="B129" s="12">
        <v>2</v>
      </c>
      <c r="C129" s="10" t="s">
        <v>20</v>
      </c>
      <c r="D129" s="68" t="s">
        <v>47</v>
      </c>
      <c r="E129" s="49" t="s">
        <v>54</v>
      </c>
      <c r="F129" s="55">
        <v>60</v>
      </c>
      <c r="G129" s="89">
        <v>2.7</v>
      </c>
      <c r="H129" s="89">
        <v>5.53</v>
      </c>
      <c r="I129" s="89">
        <v>3.6</v>
      </c>
      <c r="J129" s="89">
        <v>54.4</v>
      </c>
      <c r="K129" s="55">
        <v>52</v>
      </c>
      <c r="L129" s="96">
        <v>11</v>
      </c>
    </row>
    <row r="130" spans="1:12" ht="15.6" x14ac:dyDescent="0.3">
      <c r="A130" s="13"/>
      <c r="B130" s="14"/>
      <c r="C130" s="11"/>
      <c r="D130" s="69" t="s">
        <v>48</v>
      </c>
      <c r="E130" s="49" t="s">
        <v>60</v>
      </c>
      <c r="F130" s="55">
        <v>200</v>
      </c>
      <c r="G130" s="89">
        <v>4.5999999999999996</v>
      </c>
      <c r="H130" s="89">
        <v>4.8</v>
      </c>
      <c r="I130" s="89">
        <v>18.100000000000001</v>
      </c>
      <c r="J130" s="89">
        <v>147.9</v>
      </c>
      <c r="K130" s="55">
        <v>73.010000000000005</v>
      </c>
      <c r="L130" s="96">
        <v>20</v>
      </c>
    </row>
    <row r="131" spans="1:12" ht="15.6" x14ac:dyDescent="0.3">
      <c r="A131" s="13"/>
      <c r="B131" s="14"/>
      <c r="C131" s="11"/>
      <c r="D131" s="69" t="s">
        <v>49</v>
      </c>
      <c r="E131" s="49" t="s">
        <v>70</v>
      </c>
      <c r="F131" s="55">
        <v>90</v>
      </c>
      <c r="G131" s="89">
        <v>10.15</v>
      </c>
      <c r="H131" s="89">
        <v>11</v>
      </c>
      <c r="I131" s="89">
        <v>21.9</v>
      </c>
      <c r="J131" s="89">
        <v>184.5</v>
      </c>
      <c r="K131" s="55">
        <v>232</v>
      </c>
      <c r="L131" s="96">
        <v>55</v>
      </c>
    </row>
    <row r="132" spans="1:12" ht="15.6" x14ac:dyDescent="0.3">
      <c r="A132" s="13"/>
      <c r="B132" s="14"/>
      <c r="C132" s="11"/>
      <c r="D132" s="69" t="s">
        <v>50</v>
      </c>
      <c r="E132" s="49" t="s">
        <v>40</v>
      </c>
      <c r="F132" s="56">
        <v>150</v>
      </c>
      <c r="G132" s="53">
        <v>3.1</v>
      </c>
      <c r="H132" s="54">
        <v>5.4</v>
      </c>
      <c r="I132" s="54">
        <v>20.3</v>
      </c>
      <c r="J132" s="54">
        <v>174</v>
      </c>
      <c r="K132" s="56">
        <v>335</v>
      </c>
      <c r="L132" s="96">
        <v>20</v>
      </c>
    </row>
    <row r="133" spans="1:12" ht="15.6" x14ac:dyDescent="0.3">
      <c r="A133" s="13"/>
      <c r="B133" s="14"/>
      <c r="C133" s="11"/>
      <c r="D133" s="69" t="s">
        <v>22</v>
      </c>
      <c r="E133" s="58" t="s">
        <v>38</v>
      </c>
      <c r="F133" s="56">
        <v>200</v>
      </c>
      <c r="G133" s="62">
        <v>0.6</v>
      </c>
      <c r="H133" s="63">
        <v>0.1</v>
      </c>
      <c r="I133" s="63">
        <v>25.7</v>
      </c>
      <c r="J133" s="63">
        <v>131</v>
      </c>
      <c r="K133" s="55">
        <v>402</v>
      </c>
      <c r="L133" s="96">
        <v>16</v>
      </c>
    </row>
    <row r="134" spans="1:12" ht="31.2" x14ac:dyDescent="0.3">
      <c r="A134" s="13"/>
      <c r="B134" s="14"/>
      <c r="C134" s="11"/>
      <c r="D134" s="69" t="s">
        <v>45</v>
      </c>
      <c r="E134" s="59" t="s">
        <v>34</v>
      </c>
      <c r="F134" s="61">
        <v>30</v>
      </c>
      <c r="G134" s="62">
        <v>1.95</v>
      </c>
      <c r="H134" s="64">
        <v>0.3</v>
      </c>
      <c r="I134" s="63">
        <v>13.5</v>
      </c>
      <c r="J134" s="63">
        <v>66</v>
      </c>
      <c r="K134" s="56" t="s">
        <v>31</v>
      </c>
      <c r="L134" s="96">
        <v>3</v>
      </c>
    </row>
    <row r="135" spans="1:12" ht="15.6" x14ac:dyDescent="0.3">
      <c r="A135" s="13"/>
      <c r="B135" s="14"/>
      <c r="C135" s="11"/>
      <c r="D135" s="69"/>
      <c r="E135" s="70"/>
      <c r="F135" s="65"/>
      <c r="G135" s="75"/>
      <c r="H135" s="72"/>
      <c r="I135" s="72"/>
      <c r="J135" s="72"/>
      <c r="K135" s="50"/>
      <c r="L135" s="50"/>
    </row>
    <row r="136" spans="1:12" ht="14.4" x14ac:dyDescent="0.3">
      <c r="A136" s="13"/>
      <c r="B136" s="14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3"/>
      <c r="B137" s="14"/>
      <c r="C137" s="11"/>
      <c r="D137" s="6"/>
      <c r="E137" s="38"/>
      <c r="F137" s="39"/>
      <c r="G137" s="39"/>
      <c r="H137" s="39"/>
      <c r="I137" s="39"/>
      <c r="J137" s="39"/>
      <c r="K137" s="40"/>
      <c r="L137" s="39"/>
    </row>
    <row r="138" spans="1:12" ht="14.4" x14ac:dyDescent="0.3">
      <c r="A138" s="15"/>
      <c r="B138" s="16"/>
      <c r="C138" s="8"/>
      <c r="D138" s="17" t="s">
        <v>23</v>
      </c>
      <c r="E138" s="9"/>
      <c r="F138" s="18">
        <f>SUM(F129:F137)</f>
        <v>730</v>
      </c>
      <c r="G138" s="18">
        <f t="shared" ref="G138:J138" si="53">SUM(G129:G137)</f>
        <v>23.1</v>
      </c>
      <c r="H138" s="18">
        <f t="shared" si="53"/>
        <v>27.13</v>
      </c>
      <c r="I138" s="18">
        <f t="shared" si="53"/>
        <v>103.10000000000001</v>
      </c>
      <c r="J138" s="18">
        <f t="shared" si="53"/>
        <v>757.8</v>
      </c>
      <c r="K138" s="24"/>
      <c r="L138" s="18">
        <f t="shared" ref="L138" si="54">SUM(L129:L137)</f>
        <v>125</v>
      </c>
    </row>
    <row r="139" spans="1:12" ht="15" thickBot="1" x14ac:dyDescent="0.3">
      <c r="A139" s="32">
        <f>A121</f>
        <v>2</v>
      </c>
      <c r="B139" s="32">
        <f>B121</f>
        <v>2</v>
      </c>
      <c r="C139" s="103" t="s">
        <v>4</v>
      </c>
      <c r="D139" s="104"/>
      <c r="E139" s="30"/>
      <c r="F139" s="31">
        <f>F128+F138</f>
        <v>1230</v>
      </c>
      <c r="G139" s="31">
        <f t="shared" ref="G139" si="55">G128+G138</f>
        <v>41.45</v>
      </c>
      <c r="H139" s="31">
        <f t="shared" ref="H139" si="56">H128+H138</f>
        <v>46.709999999999994</v>
      </c>
      <c r="I139" s="31">
        <f t="shared" ref="I139" si="57">I128+I138</f>
        <v>181.35000000000002</v>
      </c>
      <c r="J139" s="31">
        <f t="shared" ref="J139:L139" si="58">J128+J138</f>
        <v>1331.3</v>
      </c>
      <c r="K139" s="31"/>
      <c r="L139" s="31">
        <f t="shared" si="58"/>
        <v>164</v>
      </c>
    </row>
    <row r="140" spans="1:12" ht="31.2" x14ac:dyDescent="0.3">
      <c r="A140" s="19">
        <v>2</v>
      </c>
      <c r="B140" s="20">
        <v>3</v>
      </c>
      <c r="C140" s="21" t="s">
        <v>19</v>
      </c>
      <c r="D140" s="68" t="s">
        <v>44</v>
      </c>
      <c r="E140" s="49" t="s">
        <v>80</v>
      </c>
      <c r="F140" s="55">
        <v>230</v>
      </c>
      <c r="G140" s="52">
        <v>8.35</v>
      </c>
      <c r="H140" s="52">
        <v>12</v>
      </c>
      <c r="I140" s="52">
        <v>30.5</v>
      </c>
      <c r="J140" s="52">
        <v>251</v>
      </c>
      <c r="K140" s="55" t="s">
        <v>81</v>
      </c>
      <c r="L140" s="93">
        <v>15</v>
      </c>
    </row>
    <row r="141" spans="1:12" ht="15.6" x14ac:dyDescent="0.3">
      <c r="A141" s="22"/>
      <c r="B141" s="14"/>
      <c r="C141" s="11"/>
      <c r="D141" s="69" t="s">
        <v>22</v>
      </c>
      <c r="E141" s="79" t="s">
        <v>78</v>
      </c>
      <c r="F141" s="80">
        <v>200</v>
      </c>
      <c r="G141" s="81">
        <v>5.3</v>
      </c>
      <c r="H141" s="82">
        <v>5</v>
      </c>
      <c r="I141" s="82">
        <v>9.6</v>
      </c>
      <c r="J141" s="82">
        <v>108</v>
      </c>
      <c r="K141" s="83" t="s">
        <v>31</v>
      </c>
      <c r="L141" s="93">
        <v>16</v>
      </c>
    </row>
    <row r="142" spans="1:12" ht="15.6" x14ac:dyDescent="0.3">
      <c r="A142" s="22"/>
      <c r="B142" s="14"/>
      <c r="C142" s="11"/>
      <c r="D142" s="69" t="s">
        <v>46</v>
      </c>
      <c r="E142" s="58" t="s">
        <v>35</v>
      </c>
      <c r="F142" s="60">
        <v>70</v>
      </c>
      <c r="G142" s="62">
        <v>5.6</v>
      </c>
      <c r="H142" s="63">
        <v>2.4300000000000002</v>
      </c>
      <c r="I142" s="63">
        <v>37.1</v>
      </c>
      <c r="J142" s="63">
        <v>196</v>
      </c>
      <c r="K142" s="55" t="s">
        <v>31</v>
      </c>
      <c r="L142" s="96">
        <v>8</v>
      </c>
    </row>
    <row r="143" spans="1:12" ht="15.75" customHeight="1" x14ac:dyDescent="0.3">
      <c r="A143" s="22"/>
      <c r="B143" s="14"/>
      <c r="C143" s="11"/>
      <c r="D143" s="7"/>
      <c r="E143" s="38"/>
      <c r="F143" s="39"/>
      <c r="G143" s="39"/>
      <c r="H143" s="39"/>
      <c r="I143" s="39"/>
      <c r="J143" s="39"/>
      <c r="K143" s="40"/>
      <c r="L143" s="39"/>
    </row>
    <row r="144" spans="1:12" ht="14.4" x14ac:dyDescent="0.3">
      <c r="A144" s="22"/>
      <c r="B144" s="14"/>
      <c r="C144" s="11"/>
      <c r="D144" s="7"/>
      <c r="E144" s="38"/>
      <c r="F144" s="39"/>
      <c r="G144" s="39"/>
      <c r="H144" s="39"/>
      <c r="I144" s="39"/>
      <c r="J144" s="39"/>
      <c r="K144" s="40"/>
      <c r="L144" s="39"/>
    </row>
    <row r="145" spans="1:12" ht="15.6" x14ac:dyDescent="0.3">
      <c r="A145" s="22"/>
      <c r="B145" s="14"/>
      <c r="C145" s="11"/>
      <c r="D145" s="7"/>
      <c r="E145" s="48"/>
      <c r="F145" s="55"/>
      <c r="G145" s="52"/>
      <c r="H145" s="52"/>
      <c r="I145" s="52"/>
      <c r="J145" s="52"/>
      <c r="K145" s="55"/>
      <c r="L145" s="50"/>
    </row>
    <row r="146" spans="1:12" ht="15.6" x14ac:dyDescent="0.3">
      <c r="A146" s="22"/>
      <c r="B146" s="14"/>
      <c r="C146" s="11"/>
      <c r="D146" s="57"/>
      <c r="E146" s="49"/>
      <c r="F146" s="56"/>
      <c r="G146" s="53"/>
      <c r="H146" s="54"/>
      <c r="I146" s="54"/>
      <c r="J146" s="54"/>
      <c r="K146" s="56"/>
      <c r="L146" s="50"/>
    </row>
    <row r="147" spans="1:12" ht="14.4" x14ac:dyDescent="0.3">
      <c r="A147" s="23"/>
      <c r="B147" s="16"/>
      <c r="C147" s="8"/>
      <c r="D147" s="17" t="s">
        <v>23</v>
      </c>
      <c r="E147" s="9"/>
      <c r="F147" s="18">
        <f>SUM(F140:F146)</f>
        <v>500</v>
      </c>
      <c r="G147" s="18">
        <f t="shared" ref="G147:J147" si="59">SUM(G140:G146)</f>
        <v>19.25</v>
      </c>
      <c r="H147" s="18">
        <f t="shared" si="59"/>
        <v>19.43</v>
      </c>
      <c r="I147" s="18">
        <f t="shared" si="59"/>
        <v>77.2</v>
      </c>
      <c r="J147" s="18">
        <f t="shared" si="59"/>
        <v>555</v>
      </c>
      <c r="K147" s="24"/>
      <c r="L147" s="18">
        <f t="shared" ref="L147" si="60">SUM(L140:L146)</f>
        <v>39</v>
      </c>
    </row>
    <row r="148" spans="1:12" ht="15.6" x14ac:dyDescent="0.3">
      <c r="A148" s="25">
        <f>A140</f>
        <v>2</v>
      </c>
      <c r="B148" s="12">
        <v>3</v>
      </c>
      <c r="C148" s="10" t="s">
        <v>20</v>
      </c>
      <c r="D148" s="68" t="s">
        <v>21</v>
      </c>
      <c r="E148" s="48" t="s">
        <v>71</v>
      </c>
      <c r="F148" s="55">
        <v>60</v>
      </c>
      <c r="G148" s="89">
        <v>0.48</v>
      </c>
      <c r="H148" s="89">
        <v>0.09</v>
      </c>
      <c r="I148" s="89">
        <v>1.5</v>
      </c>
      <c r="J148" s="89">
        <v>8.4</v>
      </c>
      <c r="K148" s="55">
        <v>71</v>
      </c>
      <c r="L148" s="96">
        <v>11</v>
      </c>
    </row>
    <row r="149" spans="1:12" ht="15.6" x14ac:dyDescent="0.3">
      <c r="A149" s="22"/>
      <c r="B149" s="14"/>
      <c r="C149" s="11"/>
      <c r="D149" s="69" t="s">
        <v>48</v>
      </c>
      <c r="E149" s="97" t="s">
        <v>43</v>
      </c>
      <c r="F149" s="55">
        <v>205</v>
      </c>
      <c r="G149" s="89">
        <v>2.56</v>
      </c>
      <c r="H149" s="89">
        <v>4.4800000000000004</v>
      </c>
      <c r="I149" s="89">
        <v>17.5</v>
      </c>
      <c r="J149" s="89">
        <v>160</v>
      </c>
      <c r="K149" s="55">
        <v>95</v>
      </c>
      <c r="L149" s="96">
        <v>20</v>
      </c>
    </row>
    <row r="150" spans="1:12" ht="15.6" x14ac:dyDescent="0.3">
      <c r="A150" s="22"/>
      <c r="B150" s="14"/>
      <c r="C150" s="11"/>
      <c r="D150" s="69" t="s">
        <v>49</v>
      </c>
      <c r="E150" s="58" t="s">
        <v>72</v>
      </c>
      <c r="F150" s="60">
        <v>90</v>
      </c>
      <c r="G150" s="62">
        <v>12.9</v>
      </c>
      <c r="H150" s="63">
        <v>14</v>
      </c>
      <c r="I150" s="63">
        <v>18</v>
      </c>
      <c r="J150" s="63">
        <v>205.16</v>
      </c>
      <c r="K150" s="56">
        <v>256</v>
      </c>
      <c r="L150" s="96">
        <v>55</v>
      </c>
    </row>
    <row r="151" spans="1:12" ht="31.2" x14ac:dyDescent="0.3">
      <c r="A151" s="22"/>
      <c r="B151" s="14"/>
      <c r="C151" s="11"/>
      <c r="D151" s="69" t="s">
        <v>50</v>
      </c>
      <c r="E151" s="49" t="s">
        <v>41</v>
      </c>
      <c r="F151" s="61">
        <v>150</v>
      </c>
      <c r="G151" s="53">
        <v>5.5</v>
      </c>
      <c r="H151" s="54">
        <v>4.8</v>
      </c>
      <c r="I151" s="54">
        <v>36.5</v>
      </c>
      <c r="J151" s="54">
        <v>196</v>
      </c>
      <c r="K151" s="56">
        <v>331</v>
      </c>
      <c r="L151" s="96">
        <v>20</v>
      </c>
    </row>
    <row r="152" spans="1:12" ht="15.6" x14ac:dyDescent="0.3">
      <c r="A152" s="22"/>
      <c r="B152" s="14"/>
      <c r="C152" s="11"/>
      <c r="D152" s="69" t="s">
        <v>22</v>
      </c>
      <c r="E152" s="49" t="s">
        <v>56</v>
      </c>
      <c r="F152" s="56">
        <v>200</v>
      </c>
      <c r="G152" s="62">
        <v>0.2</v>
      </c>
      <c r="H152" s="64">
        <v>0.08</v>
      </c>
      <c r="I152" s="63">
        <v>17.420000000000002</v>
      </c>
      <c r="J152" s="63">
        <v>69.44</v>
      </c>
      <c r="K152" s="56">
        <v>123</v>
      </c>
      <c r="L152" s="96">
        <v>16</v>
      </c>
    </row>
    <row r="153" spans="1:12" ht="31.2" x14ac:dyDescent="0.3">
      <c r="A153" s="22"/>
      <c r="B153" s="14"/>
      <c r="C153" s="11"/>
      <c r="D153" s="69" t="s">
        <v>45</v>
      </c>
      <c r="E153" s="59" t="s">
        <v>34</v>
      </c>
      <c r="F153" s="61">
        <v>30</v>
      </c>
      <c r="G153" s="62">
        <v>1.95</v>
      </c>
      <c r="H153" s="64">
        <v>0.3</v>
      </c>
      <c r="I153" s="63">
        <v>13.5</v>
      </c>
      <c r="J153" s="63">
        <v>66</v>
      </c>
      <c r="K153" s="56" t="s">
        <v>31</v>
      </c>
      <c r="L153" s="96">
        <v>3</v>
      </c>
    </row>
    <row r="154" spans="1:12" ht="15.6" x14ac:dyDescent="0.3">
      <c r="A154" s="22"/>
      <c r="B154" s="14"/>
      <c r="C154" s="11"/>
      <c r="D154" s="7"/>
      <c r="E154" s="58"/>
      <c r="F154" s="60"/>
      <c r="G154" s="62"/>
      <c r="H154" s="63"/>
      <c r="I154" s="63"/>
      <c r="J154" s="63"/>
      <c r="K154" s="55"/>
      <c r="L154" s="50"/>
    </row>
    <row r="155" spans="1:12" ht="14.4" x14ac:dyDescent="0.3">
      <c r="A155" s="22"/>
      <c r="B155" s="14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2"/>
      <c r="B156" s="14"/>
      <c r="C156" s="11"/>
      <c r="D156" s="6"/>
      <c r="E156" s="38"/>
      <c r="F156" s="39"/>
      <c r="G156" s="39"/>
      <c r="H156" s="39"/>
      <c r="I156" s="39"/>
      <c r="J156" s="39"/>
      <c r="K156" s="40"/>
      <c r="L156" s="39"/>
    </row>
    <row r="157" spans="1:12" ht="14.4" x14ac:dyDescent="0.3">
      <c r="A157" s="23"/>
      <c r="B157" s="16"/>
      <c r="C157" s="8"/>
      <c r="D157" s="17" t="s">
        <v>23</v>
      </c>
      <c r="E157" s="9"/>
      <c r="F157" s="18">
        <f>SUM(F148:F156)</f>
        <v>735</v>
      </c>
      <c r="G157" s="18">
        <f t="shared" ref="G157:J157" si="61">SUM(G148:G156)</f>
        <v>23.59</v>
      </c>
      <c r="H157" s="18">
        <f t="shared" si="61"/>
        <v>23.75</v>
      </c>
      <c r="I157" s="18">
        <f t="shared" si="61"/>
        <v>104.42</v>
      </c>
      <c r="J157" s="18">
        <f t="shared" si="61"/>
        <v>705</v>
      </c>
      <c r="K157" s="24"/>
      <c r="L157" s="18">
        <f t="shared" ref="L157" si="62">SUM(L148:L156)</f>
        <v>125</v>
      </c>
    </row>
    <row r="158" spans="1:12" ht="15" thickBot="1" x14ac:dyDescent="0.3">
      <c r="A158" s="28">
        <f>A140</f>
        <v>2</v>
      </c>
      <c r="B158" s="29">
        <f>B140</f>
        <v>3</v>
      </c>
      <c r="C158" s="103" t="s">
        <v>4</v>
      </c>
      <c r="D158" s="104"/>
      <c r="E158" s="30"/>
      <c r="F158" s="31">
        <f>F147+F157</f>
        <v>1235</v>
      </c>
      <c r="G158" s="31">
        <f t="shared" ref="G158" si="63">G147+G157</f>
        <v>42.84</v>
      </c>
      <c r="H158" s="31">
        <f t="shared" ref="H158" si="64">H147+H157</f>
        <v>43.18</v>
      </c>
      <c r="I158" s="31">
        <f t="shared" ref="I158" si="65">I147+I157</f>
        <v>181.62</v>
      </c>
      <c r="J158" s="31">
        <f t="shared" ref="J158:L158" si="66">J147+J157</f>
        <v>1260</v>
      </c>
      <c r="K158" s="31"/>
      <c r="L158" s="31">
        <f t="shared" si="66"/>
        <v>164</v>
      </c>
    </row>
    <row r="159" spans="1:12" ht="15.6" x14ac:dyDescent="0.3">
      <c r="A159" s="19">
        <v>2</v>
      </c>
      <c r="B159" s="20">
        <v>4</v>
      </c>
      <c r="C159" s="21" t="s">
        <v>19</v>
      </c>
      <c r="D159" s="68" t="s">
        <v>87</v>
      </c>
      <c r="E159" s="49" t="s">
        <v>83</v>
      </c>
      <c r="F159" s="55">
        <v>230</v>
      </c>
      <c r="G159" s="52">
        <v>8.1</v>
      </c>
      <c r="H159" s="52">
        <v>12.24</v>
      </c>
      <c r="I159" s="52">
        <v>26.45</v>
      </c>
      <c r="J159" s="52">
        <v>271.3</v>
      </c>
      <c r="K159" s="55">
        <v>187</v>
      </c>
      <c r="L159" s="98">
        <v>15</v>
      </c>
    </row>
    <row r="160" spans="1:12" ht="15.6" x14ac:dyDescent="0.3">
      <c r="A160" s="22"/>
      <c r="B160" s="14"/>
      <c r="C160" s="11"/>
      <c r="D160" s="69" t="s">
        <v>22</v>
      </c>
      <c r="E160" s="79" t="s">
        <v>78</v>
      </c>
      <c r="F160" s="80">
        <v>200</v>
      </c>
      <c r="G160" s="81">
        <v>5.3</v>
      </c>
      <c r="H160" s="82">
        <v>5</v>
      </c>
      <c r="I160" s="82">
        <v>9.6</v>
      </c>
      <c r="J160" s="82">
        <v>108</v>
      </c>
      <c r="K160" s="83" t="s">
        <v>31</v>
      </c>
      <c r="L160" s="98">
        <v>16</v>
      </c>
    </row>
    <row r="161" spans="1:12" ht="15.6" x14ac:dyDescent="0.3">
      <c r="A161" s="22"/>
      <c r="B161" s="14"/>
      <c r="C161" s="11"/>
      <c r="D161" s="69" t="s">
        <v>46</v>
      </c>
      <c r="E161" s="58" t="s">
        <v>35</v>
      </c>
      <c r="F161" s="60">
        <v>70</v>
      </c>
      <c r="G161" s="62">
        <v>5.6</v>
      </c>
      <c r="H161" s="63">
        <v>2.4300000000000002</v>
      </c>
      <c r="I161" s="63">
        <v>37.1</v>
      </c>
      <c r="J161" s="63">
        <v>196</v>
      </c>
      <c r="K161" s="55" t="s">
        <v>31</v>
      </c>
      <c r="L161" s="93">
        <v>8</v>
      </c>
    </row>
    <row r="162" spans="1:12" ht="14.4" x14ac:dyDescent="0.3">
      <c r="A162" s="22"/>
      <c r="B162" s="14"/>
      <c r="C162" s="11"/>
      <c r="D162" s="7"/>
      <c r="E162" s="38"/>
      <c r="F162" s="39"/>
      <c r="G162" s="39"/>
      <c r="H162" s="39"/>
      <c r="I162" s="39"/>
      <c r="J162" s="39"/>
      <c r="K162" s="40"/>
      <c r="L162" s="39"/>
    </row>
    <row r="163" spans="1:12" ht="14.4" x14ac:dyDescent="0.3">
      <c r="A163" s="22"/>
      <c r="B163" s="14"/>
      <c r="C163" s="11"/>
      <c r="D163" s="7"/>
      <c r="E163" s="38"/>
      <c r="F163" s="39"/>
      <c r="G163" s="39"/>
      <c r="H163" s="39"/>
      <c r="I163" s="39"/>
      <c r="J163" s="39"/>
      <c r="K163" s="40"/>
      <c r="L163" s="39"/>
    </row>
    <row r="164" spans="1:12" ht="15.6" x14ac:dyDescent="0.3">
      <c r="A164" s="22"/>
      <c r="B164" s="14"/>
      <c r="C164" s="11"/>
      <c r="D164" s="7"/>
      <c r="E164" s="48"/>
      <c r="F164" s="55"/>
      <c r="G164" s="52"/>
      <c r="H164" s="52"/>
      <c r="I164" s="52"/>
      <c r="J164" s="52"/>
      <c r="K164" s="55"/>
      <c r="L164" s="50"/>
    </row>
    <row r="165" spans="1:12" ht="15.6" x14ac:dyDescent="0.3">
      <c r="A165" s="22"/>
      <c r="B165" s="14"/>
      <c r="C165" s="11"/>
      <c r="D165" s="57"/>
      <c r="E165" s="49"/>
      <c r="F165" s="56"/>
      <c r="G165" s="53"/>
      <c r="H165" s="54"/>
      <c r="I165" s="54"/>
      <c r="J165" s="54"/>
      <c r="K165" s="56"/>
      <c r="L165" s="50"/>
    </row>
    <row r="166" spans="1:12" ht="14.4" x14ac:dyDescent="0.3">
      <c r="A166" s="23"/>
      <c r="B166" s="16"/>
      <c r="C166" s="8"/>
      <c r="D166" s="17" t="s">
        <v>23</v>
      </c>
      <c r="E166" s="9"/>
      <c r="F166" s="18">
        <f>SUM(F159:F165)</f>
        <v>500</v>
      </c>
      <c r="G166" s="18">
        <f t="shared" ref="G166:J166" si="67">SUM(G159:G165)</f>
        <v>19</v>
      </c>
      <c r="H166" s="18">
        <f t="shared" si="67"/>
        <v>19.670000000000002</v>
      </c>
      <c r="I166" s="18">
        <f t="shared" si="67"/>
        <v>73.150000000000006</v>
      </c>
      <c r="J166" s="18">
        <f t="shared" si="67"/>
        <v>575.29999999999995</v>
      </c>
      <c r="K166" s="24"/>
      <c r="L166" s="18">
        <f t="shared" ref="L166" si="68">SUM(L159:L165)</f>
        <v>39</v>
      </c>
    </row>
    <row r="167" spans="1:12" ht="31.2" x14ac:dyDescent="0.3">
      <c r="A167" s="25">
        <f>A159</f>
        <v>2</v>
      </c>
      <c r="B167" s="12">
        <v>4</v>
      </c>
      <c r="C167" s="10" t="s">
        <v>20</v>
      </c>
      <c r="D167" s="68" t="s">
        <v>47</v>
      </c>
      <c r="E167" s="49" t="s">
        <v>57</v>
      </c>
      <c r="F167" s="55">
        <v>60</v>
      </c>
      <c r="G167" s="89">
        <v>0.54</v>
      </c>
      <c r="H167" s="89">
        <v>6.06</v>
      </c>
      <c r="I167" s="89">
        <v>1.74</v>
      </c>
      <c r="J167" s="89">
        <v>63.6</v>
      </c>
      <c r="K167" s="55">
        <v>23</v>
      </c>
      <c r="L167" s="96">
        <v>11</v>
      </c>
    </row>
    <row r="168" spans="1:12" ht="15.6" x14ac:dyDescent="0.3">
      <c r="A168" s="22"/>
      <c r="B168" s="14"/>
      <c r="C168" s="11"/>
      <c r="D168" s="69" t="s">
        <v>48</v>
      </c>
      <c r="E168" s="49" t="s">
        <v>64</v>
      </c>
      <c r="F168" s="55">
        <v>210</v>
      </c>
      <c r="G168" s="89">
        <v>3.03</v>
      </c>
      <c r="H168" s="89">
        <v>2.5</v>
      </c>
      <c r="I168" s="89">
        <v>22</v>
      </c>
      <c r="J168" s="89">
        <v>127.3</v>
      </c>
      <c r="K168" s="55" t="s">
        <v>68</v>
      </c>
      <c r="L168" s="96">
        <v>20</v>
      </c>
    </row>
    <row r="169" spans="1:12" ht="15.6" x14ac:dyDescent="0.3">
      <c r="A169" s="22"/>
      <c r="B169" s="14"/>
      <c r="C169" s="11"/>
      <c r="D169" s="69" t="s">
        <v>49</v>
      </c>
      <c r="E169" s="67" t="s">
        <v>74</v>
      </c>
      <c r="F169" s="88">
        <v>240</v>
      </c>
      <c r="G169" s="91">
        <v>18.05</v>
      </c>
      <c r="H169" s="92">
        <v>18.399999999999999</v>
      </c>
      <c r="I169" s="92">
        <v>50</v>
      </c>
      <c r="J169" s="92">
        <v>398.6</v>
      </c>
      <c r="K169" s="88">
        <v>258</v>
      </c>
      <c r="L169" s="96">
        <v>75</v>
      </c>
    </row>
    <row r="170" spans="1:12" ht="15.6" x14ac:dyDescent="0.3">
      <c r="A170" s="22"/>
      <c r="B170" s="14"/>
      <c r="C170" s="11"/>
      <c r="D170" s="69" t="s">
        <v>22</v>
      </c>
      <c r="E170" s="86" t="s">
        <v>73</v>
      </c>
      <c r="F170" s="55">
        <v>200</v>
      </c>
      <c r="G170" s="53">
        <v>0.4</v>
      </c>
      <c r="H170" s="54">
        <v>0.2</v>
      </c>
      <c r="I170" s="54">
        <v>23.8</v>
      </c>
      <c r="J170" s="54">
        <v>100</v>
      </c>
      <c r="K170" s="56">
        <v>1210</v>
      </c>
      <c r="L170" s="96">
        <v>16</v>
      </c>
    </row>
    <row r="171" spans="1:12" ht="31.2" x14ac:dyDescent="0.3">
      <c r="A171" s="22"/>
      <c r="B171" s="14"/>
      <c r="C171" s="11"/>
      <c r="D171" s="69" t="s">
        <v>45</v>
      </c>
      <c r="E171" s="59" t="s">
        <v>34</v>
      </c>
      <c r="F171" s="61">
        <v>30</v>
      </c>
      <c r="G171" s="62">
        <v>1.95</v>
      </c>
      <c r="H171" s="64">
        <v>0.3</v>
      </c>
      <c r="I171" s="63">
        <v>13.5</v>
      </c>
      <c r="J171" s="63">
        <v>66</v>
      </c>
      <c r="K171" s="56" t="s">
        <v>31</v>
      </c>
      <c r="L171" s="96">
        <v>3</v>
      </c>
    </row>
    <row r="172" spans="1:12" ht="15.6" x14ac:dyDescent="0.3">
      <c r="A172" s="22"/>
      <c r="B172" s="14"/>
      <c r="C172" s="11"/>
      <c r="D172" s="7"/>
      <c r="E172" s="59"/>
      <c r="F172" s="61"/>
      <c r="G172" s="62"/>
      <c r="H172" s="64"/>
      <c r="I172" s="63"/>
      <c r="J172" s="63"/>
      <c r="K172" s="56"/>
      <c r="L172" s="50"/>
    </row>
    <row r="173" spans="1:12" ht="15.6" x14ac:dyDescent="0.3">
      <c r="A173" s="22"/>
      <c r="B173" s="14"/>
      <c r="C173" s="11"/>
      <c r="D173" s="7"/>
      <c r="E173" s="58"/>
      <c r="F173" s="60"/>
      <c r="G173" s="62"/>
      <c r="H173" s="63"/>
      <c r="I173" s="63"/>
      <c r="J173" s="63"/>
      <c r="K173" s="55"/>
      <c r="L173" s="50"/>
    </row>
    <row r="174" spans="1:12" ht="14.4" x14ac:dyDescent="0.3">
      <c r="A174" s="22"/>
      <c r="B174" s="14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2"/>
      <c r="B175" s="14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4.4" x14ac:dyDescent="0.3">
      <c r="A176" s="23"/>
      <c r="B176" s="16"/>
      <c r="C176" s="8"/>
      <c r="D176" s="17" t="s">
        <v>23</v>
      </c>
      <c r="E176" s="9"/>
      <c r="F176" s="18">
        <f>SUM(F167:F175)</f>
        <v>740</v>
      </c>
      <c r="G176" s="18">
        <f t="shared" ref="G176:J176" si="69">SUM(G167:G175)</f>
        <v>23.97</v>
      </c>
      <c r="H176" s="18">
        <f t="shared" si="69"/>
        <v>27.459999999999997</v>
      </c>
      <c r="I176" s="18">
        <f t="shared" si="69"/>
        <v>111.03999999999999</v>
      </c>
      <c r="J176" s="18">
        <f t="shared" si="69"/>
        <v>755.5</v>
      </c>
      <c r="K176" s="24"/>
      <c r="L176" s="18">
        <f t="shared" ref="L176" si="70">SUM(L167:L175)</f>
        <v>125</v>
      </c>
    </row>
    <row r="177" spans="1:12" ht="15" thickBot="1" x14ac:dyDescent="0.3">
      <c r="A177" s="28">
        <f>A159</f>
        <v>2</v>
      </c>
      <c r="B177" s="29">
        <f>B159</f>
        <v>4</v>
      </c>
      <c r="C177" s="103" t="s">
        <v>4</v>
      </c>
      <c r="D177" s="104"/>
      <c r="E177" s="30"/>
      <c r="F177" s="31">
        <f>F166+F176</f>
        <v>1240</v>
      </c>
      <c r="G177" s="31">
        <f t="shared" ref="G177" si="71">G166+G176</f>
        <v>42.97</v>
      </c>
      <c r="H177" s="31">
        <f t="shared" ref="H177" si="72">H166+H176</f>
        <v>47.129999999999995</v>
      </c>
      <c r="I177" s="31">
        <f t="shared" ref="I177" si="73">I166+I176</f>
        <v>184.19</v>
      </c>
      <c r="J177" s="31">
        <f t="shared" ref="J177:L177" si="74">J166+J176</f>
        <v>1330.8</v>
      </c>
      <c r="K177" s="31"/>
      <c r="L177" s="31">
        <f t="shared" si="74"/>
        <v>164</v>
      </c>
    </row>
    <row r="178" spans="1:12" ht="31.2" x14ac:dyDescent="0.3">
      <c r="A178" s="19">
        <v>2</v>
      </c>
      <c r="B178" s="20">
        <v>5</v>
      </c>
      <c r="C178" s="21" t="s">
        <v>19</v>
      </c>
      <c r="D178" s="68" t="s">
        <v>44</v>
      </c>
      <c r="E178" s="49" t="s">
        <v>88</v>
      </c>
      <c r="F178" s="55">
        <v>230</v>
      </c>
      <c r="G178" s="52">
        <v>8.3000000000000007</v>
      </c>
      <c r="H178" s="52">
        <v>11.8</v>
      </c>
      <c r="I178" s="52">
        <v>24.6</v>
      </c>
      <c r="J178" s="52">
        <v>263.2</v>
      </c>
      <c r="K178" s="55" t="s">
        <v>89</v>
      </c>
      <c r="L178" s="98">
        <v>15</v>
      </c>
    </row>
    <row r="179" spans="1:12" ht="15.6" x14ac:dyDescent="0.3">
      <c r="A179" s="22"/>
      <c r="B179" s="14"/>
      <c r="C179" s="11"/>
      <c r="D179" s="69" t="s">
        <v>22</v>
      </c>
      <c r="E179" s="79" t="s">
        <v>78</v>
      </c>
      <c r="F179" s="80">
        <v>200</v>
      </c>
      <c r="G179" s="81">
        <v>5.3</v>
      </c>
      <c r="H179" s="82">
        <v>5</v>
      </c>
      <c r="I179" s="82">
        <v>9.6</v>
      </c>
      <c r="J179" s="82">
        <v>108</v>
      </c>
      <c r="K179" s="83" t="s">
        <v>31</v>
      </c>
      <c r="L179" s="98">
        <v>16</v>
      </c>
    </row>
    <row r="180" spans="1:12" ht="15.6" x14ac:dyDescent="0.3">
      <c r="A180" s="22"/>
      <c r="B180" s="14"/>
      <c r="C180" s="11"/>
      <c r="D180" s="69" t="s">
        <v>46</v>
      </c>
      <c r="E180" s="58" t="s">
        <v>35</v>
      </c>
      <c r="F180" s="60">
        <v>70</v>
      </c>
      <c r="G180" s="62">
        <v>5.6</v>
      </c>
      <c r="H180" s="63">
        <v>2.4300000000000002</v>
      </c>
      <c r="I180" s="63">
        <v>37.1</v>
      </c>
      <c r="J180" s="63">
        <v>196</v>
      </c>
      <c r="K180" s="55" t="s">
        <v>31</v>
      </c>
      <c r="L180" s="96">
        <v>8</v>
      </c>
    </row>
    <row r="181" spans="1:12" ht="15.6" x14ac:dyDescent="0.3">
      <c r="A181" s="22"/>
      <c r="B181" s="14"/>
      <c r="C181" s="11"/>
      <c r="D181" s="69"/>
      <c r="E181" s="70"/>
      <c r="F181" s="65"/>
      <c r="G181" s="75"/>
      <c r="H181" s="72"/>
      <c r="I181" s="72"/>
      <c r="J181" s="72"/>
      <c r="K181" s="50"/>
      <c r="L181" s="50"/>
    </row>
    <row r="182" spans="1:12" ht="14.4" x14ac:dyDescent="0.3">
      <c r="A182" s="22"/>
      <c r="B182" s="14"/>
      <c r="C182" s="11"/>
      <c r="D182" s="7"/>
      <c r="E182" s="38"/>
      <c r="F182" s="39"/>
      <c r="G182" s="39"/>
      <c r="H182" s="39"/>
      <c r="I182" s="39"/>
      <c r="J182" s="39"/>
      <c r="K182" s="40"/>
      <c r="L182" s="39"/>
    </row>
    <row r="183" spans="1:12" ht="15.6" x14ac:dyDescent="0.3">
      <c r="A183" s="22"/>
      <c r="B183" s="14"/>
      <c r="C183" s="11"/>
      <c r="D183" s="7"/>
      <c r="E183" s="48"/>
      <c r="F183" s="55"/>
      <c r="G183" s="52"/>
      <c r="H183" s="52"/>
      <c r="I183" s="52"/>
      <c r="J183" s="52"/>
      <c r="K183" s="55"/>
      <c r="L183" s="50"/>
    </row>
    <row r="184" spans="1:12" ht="15.6" x14ac:dyDescent="0.3">
      <c r="A184" s="22"/>
      <c r="B184" s="14"/>
      <c r="C184" s="11"/>
      <c r="D184" s="57"/>
      <c r="E184" s="49"/>
      <c r="F184" s="56"/>
      <c r="G184" s="53"/>
      <c r="H184" s="54"/>
      <c r="I184" s="54"/>
      <c r="J184" s="54"/>
      <c r="K184" s="56"/>
      <c r="L184" s="50"/>
    </row>
    <row r="185" spans="1:12" ht="15.75" customHeight="1" x14ac:dyDescent="0.3">
      <c r="A185" s="23"/>
      <c r="B185" s="16"/>
      <c r="C185" s="8"/>
      <c r="D185" s="17" t="s">
        <v>23</v>
      </c>
      <c r="E185" s="9"/>
      <c r="F185" s="18">
        <f>SUM(F178:F184)</f>
        <v>500</v>
      </c>
      <c r="G185" s="18">
        <f t="shared" ref="G185:L185" si="75">SUM(G178:G184)</f>
        <v>19.200000000000003</v>
      </c>
      <c r="H185" s="18">
        <f t="shared" si="75"/>
        <v>19.23</v>
      </c>
      <c r="I185" s="18">
        <f t="shared" si="75"/>
        <v>71.300000000000011</v>
      </c>
      <c r="J185" s="18">
        <f t="shared" si="75"/>
        <v>567.20000000000005</v>
      </c>
      <c r="K185" s="18"/>
      <c r="L185" s="18">
        <f t="shared" si="75"/>
        <v>39</v>
      </c>
    </row>
    <row r="186" spans="1:12" ht="46.8" x14ac:dyDescent="0.3">
      <c r="A186" s="25">
        <f>A178</f>
        <v>2</v>
      </c>
      <c r="B186" s="12">
        <v>5</v>
      </c>
      <c r="C186" s="10" t="s">
        <v>20</v>
      </c>
      <c r="D186" s="68" t="s">
        <v>75</v>
      </c>
      <c r="E186" s="49" t="s">
        <v>63</v>
      </c>
      <c r="F186" s="100">
        <v>60</v>
      </c>
      <c r="G186" s="89">
        <v>0.96</v>
      </c>
      <c r="H186" s="89">
        <v>3.06</v>
      </c>
      <c r="I186" s="89">
        <v>4.1399999999999997</v>
      </c>
      <c r="J186" s="89">
        <v>48</v>
      </c>
      <c r="K186" s="89" t="s">
        <v>90</v>
      </c>
      <c r="L186" s="96">
        <v>11</v>
      </c>
    </row>
    <row r="187" spans="1:12" ht="15.6" x14ac:dyDescent="0.3">
      <c r="A187" s="22"/>
      <c r="B187" s="14"/>
      <c r="C187" s="11"/>
      <c r="D187" s="69" t="s">
        <v>48</v>
      </c>
      <c r="E187" s="49" t="s">
        <v>39</v>
      </c>
      <c r="F187" s="55">
        <v>205</v>
      </c>
      <c r="G187" s="89">
        <v>2.4</v>
      </c>
      <c r="H187" s="89">
        <v>4.6399999999999997</v>
      </c>
      <c r="I187" s="89">
        <v>13.2</v>
      </c>
      <c r="J187" s="89">
        <v>106.4</v>
      </c>
      <c r="K187" s="89">
        <v>91</v>
      </c>
      <c r="L187" s="96">
        <v>20</v>
      </c>
    </row>
    <row r="188" spans="1:12" ht="15.6" x14ac:dyDescent="0.3">
      <c r="A188" s="22"/>
      <c r="B188" s="14"/>
      <c r="C188" s="11"/>
      <c r="D188" s="69" t="s">
        <v>49</v>
      </c>
      <c r="E188" s="86" t="s">
        <v>76</v>
      </c>
      <c r="F188" s="55">
        <v>90</v>
      </c>
      <c r="G188" s="53">
        <v>14.04</v>
      </c>
      <c r="H188" s="54">
        <v>11.7</v>
      </c>
      <c r="I188" s="54">
        <v>13.5</v>
      </c>
      <c r="J188" s="54">
        <v>192.42</v>
      </c>
      <c r="K188" s="54">
        <v>611.01</v>
      </c>
      <c r="L188" s="96">
        <v>55</v>
      </c>
    </row>
    <row r="189" spans="1:12" ht="15.6" x14ac:dyDescent="0.3">
      <c r="A189" s="22"/>
      <c r="B189" s="14"/>
      <c r="C189" s="11"/>
      <c r="D189" s="69" t="s">
        <v>50</v>
      </c>
      <c r="E189" s="86" t="s">
        <v>42</v>
      </c>
      <c r="F189" s="55">
        <v>150</v>
      </c>
      <c r="G189" s="53">
        <v>3.6</v>
      </c>
      <c r="H189" s="54">
        <v>4.5999999999999996</v>
      </c>
      <c r="I189" s="54">
        <v>37.700000000000003</v>
      </c>
      <c r="J189" s="54">
        <v>212</v>
      </c>
      <c r="K189" s="54">
        <v>323</v>
      </c>
      <c r="L189" s="96">
        <v>20</v>
      </c>
    </row>
    <row r="190" spans="1:12" ht="31.2" x14ac:dyDescent="0.3">
      <c r="A190" s="22"/>
      <c r="B190" s="14"/>
      <c r="C190" s="11"/>
      <c r="D190" s="69" t="s">
        <v>22</v>
      </c>
      <c r="E190" s="49" t="s">
        <v>82</v>
      </c>
      <c r="F190" s="56">
        <v>200</v>
      </c>
      <c r="G190" s="53">
        <v>0.2</v>
      </c>
      <c r="H190" s="54">
        <v>0</v>
      </c>
      <c r="I190" s="54">
        <v>25.7</v>
      </c>
      <c r="J190" s="54">
        <v>105</v>
      </c>
      <c r="K190" s="102" t="s">
        <v>84</v>
      </c>
      <c r="L190" s="96">
        <v>16</v>
      </c>
    </row>
    <row r="191" spans="1:12" ht="31.2" x14ac:dyDescent="0.3">
      <c r="A191" s="22"/>
      <c r="B191" s="14"/>
      <c r="C191" s="11"/>
      <c r="D191" s="69" t="s">
        <v>45</v>
      </c>
      <c r="E191" s="59" t="s">
        <v>34</v>
      </c>
      <c r="F191" s="61">
        <v>30</v>
      </c>
      <c r="G191" s="62">
        <v>1.95</v>
      </c>
      <c r="H191" s="64">
        <v>0.3</v>
      </c>
      <c r="I191" s="63">
        <v>13.5</v>
      </c>
      <c r="J191" s="63">
        <v>66</v>
      </c>
      <c r="K191" s="63" t="s">
        <v>31</v>
      </c>
      <c r="L191" s="96">
        <v>3</v>
      </c>
    </row>
    <row r="192" spans="1:12" ht="15.6" x14ac:dyDescent="0.3">
      <c r="A192" s="22"/>
      <c r="B192" s="14"/>
      <c r="C192" s="11"/>
      <c r="D192" s="69"/>
      <c r="E192" s="70"/>
      <c r="F192" s="65"/>
      <c r="G192" s="75"/>
      <c r="H192" s="72"/>
      <c r="I192" s="72"/>
      <c r="J192" s="72"/>
      <c r="K192" s="50"/>
      <c r="L192" s="50"/>
    </row>
    <row r="193" spans="1:12" ht="14.4" x14ac:dyDescent="0.3">
      <c r="A193" s="22"/>
      <c r="B193" s="14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2"/>
      <c r="B194" s="14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4.4" x14ac:dyDescent="0.3">
      <c r="A195" s="23"/>
      <c r="B195" s="16"/>
      <c r="C195" s="8"/>
      <c r="D195" s="17" t="s">
        <v>23</v>
      </c>
      <c r="E195" s="9"/>
      <c r="F195" s="18">
        <f>SUM(F186:F194)</f>
        <v>735</v>
      </c>
      <c r="G195" s="18">
        <f t="shared" ref="G195:J195" si="76">SUM(G186:G194)</f>
        <v>23.15</v>
      </c>
      <c r="H195" s="18">
        <f t="shared" si="76"/>
        <v>24.3</v>
      </c>
      <c r="I195" s="18">
        <f t="shared" si="76"/>
        <v>107.74000000000001</v>
      </c>
      <c r="J195" s="18">
        <f t="shared" si="76"/>
        <v>729.81999999999994</v>
      </c>
      <c r="K195" s="24"/>
      <c r="L195" s="18">
        <f t="shared" ref="L195" si="77">SUM(L186:L194)</f>
        <v>125</v>
      </c>
    </row>
    <row r="196" spans="1:12" ht="14.4" x14ac:dyDescent="0.25">
      <c r="A196" s="28">
        <f>A178</f>
        <v>2</v>
      </c>
      <c r="B196" s="29">
        <f>B178</f>
        <v>5</v>
      </c>
      <c r="C196" s="103" t="s">
        <v>4</v>
      </c>
      <c r="D196" s="104"/>
      <c r="E196" s="30"/>
      <c r="F196" s="31">
        <f>F185+F195</f>
        <v>1235</v>
      </c>
      <c r="G196" s="31">
        <f t="shared" ref="G196" si="78">G185+G195</f>
        <v>42.35</v>
      </c>
      <c r="H196" s="31">
        <f t="shared" ref="H196" si="79">H185+H195</f>
        <v>43.53</v>
      </c>
      <c r="I196" s="31">
        <f t="shared" ref="I196" si="80">I185+I195</f>
        <v>179.04000000000002</v>
      </c>
      <c r="J196" s="31">
        <f t="shared" ref="J196:L196" si="81">J185+J195</f>
        <v>1297.02</v>
      </c>
      <c r="K196" s="31"/>
      <c r="L196" s="31">
        <f t="shared" si="81"/>
        <v>164</v>
      </c>
    </row>
    <row r="197" spans="1:12" x14ac:dyDescent="0.25">
      <c r="A197" s="26"/>
      <c r="B197" s="27"/>
      <c r="C197" s="105" t="s">
        <v>5</v>
      </c>
      <c r="D197" s="105"/>
      <c r="E197" s="105"/>
      <c r="F197" s="33">
        <f>(F24+F43+F63+F82+F101+F120+F139+F158+F177+F196)/(IF(F24=0,0,1)+IF(F43=0,0,1)+IF(F63=0,0,1)+IF(F82=0,0,1)+IF(F101=0,0,1)+IF(F120=0,0,1)+IF(F139=0,0,1)+IF(F158=0,0,1)+IF(F177=0,0,1)+IF(F196=0,0,1))</f>
        <v>1240</v>
      </c>
      <c r="G197" s="33">
        <f t="shared" ref="G197:J197" si="82">(G24+G43+G63+G82+G101+G120+G139+G158+G177+G196)/(IF(G24=0,0,1)+IF(G43=0,0,1)+IF(G63=0,0,1)+IF(G82=0,0,1)+IF(G101=0,0,1)+IF(G120=0,0,1)+IF(G139=0,0,1)+IF(G158=0,0,1)+IF(G177=0,0,1)+IF(G196=0,0,1))</f>
        <v>43.13600000000001</v>
      </c>
      <c r="H197" s="33">
        <f t="shared" si="82"/>
        <v>45.605999999999995</v>
      </c>
      <c r="I197" s="33">
        <f t="shared" si="82"/>
        <v>180.83999999999997</v>
      </c>
      <c r="J197" s="33">
        <f t="shared" si="82"/>
        <v>1324.2639999999999</v>
      </c>
      <c r="K197" s="33"/>
      <c r="L197" s="33">
        <f t="shared" ref="L197" si="83">(L24+L43+L63+L82+L101+L120+L139+L158+L177+L196)/(IF(L24=0,0,1)+IF(L43=0,0,1)+IF(L63=0,0,1)+IF(L82=0,0,1)+IF(L101=0,0,1)+IF(L120=0,0,1)+IF(L139=0,0,1)+IF(L158=0,0,1)+IF(L177=0,0,1)+IF(L196=0,0,1))</f>
        <v>164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2025-03-04T14:38:46Z</dcterms:modified>
</cp:coreProperties>
</file>